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1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bm\ibm\●観光コンベンション補助金申請書\●令和8年度様式\"/>
    </mc:Choice>
  </mc:AlternateContent>
  <xr:revisionPtr revIDLastSave="0" documentId="13_ncr:1_{4359D306-868B-4DD3-B5C2-C48E838E72D8}" xr6:coauthVersionLast="47" xr6:coauthVersionMax="47" xr10:uidLastSave="{00000000-0000-0000-0000-000000000000}"/>
  <bookViews>
    <workbookView xWindow="-120" yWindow="-120" windowWidth="20730" windowHeight="11040" tabRatio="927" firstSheet="1" activeTab="5" xr2:uid="{00000000-000D-0000-FFFF-FFFF00000000}"/>
  </bookViews>
  <sheets>
    <sheet name="概要" sheetId="19" r:id="rId1"/>
    <sheet name="※まずはこのシートに入力※基本データ" sheetId="1" r:id="rId2"/>
    <sheet name="香川県補助金制度" sheetId="25" r:id="rId3"/>
    <sheet name="①-1実績報告書（香川県）国内 " sheetId="24" r:id="rId4"/>
    <sheet name="①-2実績報告書（香川県）国際会議 " sheetId="23" r:id="rId5"/>
    <sheet name="TCVB補助金制度→" sheetId="20" r:id="rId6"/>
    <sheet name="②実績報告書（TCVB)" sheetId="3" r:id="rId7"/>
    <sheet name="③収支決算書" sheetId="4" r:id="rId8"/>
    <sheet name="④参加者数【TCVB】" sheetId="5" r:id="rId9"/>
    <sheet name="（④参加者数【県】)" sheetId="16" r:id="rId10"/>
    <sheet name="⑤国別参加者数【TCVB】" sheetId="6" r:id="rId11"/>
    <sheet name="(⑤国別参加者数【県】)" sheetId="17" r:id="rId12"/>
    <sheet name="⑥-1宿泊証明書" sheetId="10" r:id="rId13"/>
    <sheet name="⑥-2宿泊第三者証明書" sheetId="18" r:id="rId14"/>
    <sheet name="⑦賛助会員利用" sheetId="11" r:id="rId15"/>
    <sheet name="⑧アンケート（主催者）" sheetId="15" r:id="rId16"/>
    <sheet name="⑨アンケート（参加者)" sheetId="13" r:id="rId17"/>
    <sheet name="⑩（香川県）請求書" sheetId="9" r:id="rId18"/>
    <sheet name="⑪（TCVB）請求書" sheetId="7" r:id="rId19"/>
    <sheet name="⑫ワンストップ申請書へのご意見" sheetId="22" r:id="rId20"/>
  </sheets>
  <definedNames>
    <definedName name="_xlnm.Print_Area" localSheetId="9">'（④参加者数【県】)'!$A$1:$G$28</definedName>
    <definedName name="_xlnm.Print_Area" localSheetId="11">'(⑤国別参加者数【県】)'!$A$1:$F$15</definedName>
    <definedName name="_xlnm.Print_Area" localSheetId="1">※まずはこのシートに入力※基本データ!$A$1:$J$21</definedName>
    <definedName name="_xlnm.Print_Area" localSheetId="3">'①-1実績報告書（香川県）国内 '!$A$1:$P$23</definedName>
    <definedName name="_xlnm.Print_Area" localSheetId="4">'①-2実績報告書（香川県）国際会議 '!$A$1:$P$23</definedName>
    <definedName name="_xlnm.Print_Area" localSheetId="6">'②実績報告書（TCVB)'!$A$1:$P$22</definedName>
    <definedName name="_xlnm.Print_Area" localSheetId="7">③収支決算書!$A$1:$F$29</definedName>
    <definedName name="_xlnm.Print_Area" localSheetId="8">④参加者数【TCVB】!$A$1:$K$28</definedName>
    <definedName name="_xlnm.Print_Area" localSheetId="10">⑤国別参加者数【TCVB】!$A$1:$I$15</definedName>
    <definedName name="_xlnm.Print_Area" localSheetId="12">'⑥-1宿泊証明書'!$A$1:$Q$51</definedName>
    <definedName name="_xlnm.Print_Area" localSheetId="13">'⑥-2宿泊第三者証明書'!$A$1:$I$34</definedName>
    <definedName name="_xlnm.Print_Area" localSheetId="14">⑦賛助会員利用!$A$1:$G$33</definedName>
    <definedName name="_xlnm.Print_Area" localSheetId="15">'⑧アンケート（主催者）'!$A$1:$J$78</definedName>
    <definedName name="_xlnm.Print_Area" localSheetId="16">'⑨アンケート（参加者)'!$A$1:$M$41</definedName>
    <definedName name="_xlnm.Print_Area" localSheetId="17">'⑩（香川県）請求書'!$A$1:$Q$30</definedName>
    <definedName name="_xlnm.Print_Area" localSheetId="18">'⑪（TCVB）請求書'!$A$1:$P$25</definedName>
    <definedName name="_xlnm.Print_Area" localSheetId="5">TCVB補助金制度→!$A$1:$F$117</definedName>
    <definedName name="_xlnm.Print_Area" localSheetId="0">概要!$A$1:$K$37</definedName>
    <definedName name="_xlnm.Print_Area" localSheetId="2">香川県補助金制度!$A$1:$E$47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3" l="1"/>
  <c r="V9" i="23"/>
  <c r="V8" i="23"/>
  <c r="V10" i="24"/>
  <c r="V9" i="24"/>
  <c r="V8" i="24"/>
  <c r="C8" i="16"/>
  <c r="J21" i="9"/>
  <c r="G21" i="9"/>
  <c r="G20" i="9"/>
  <c r="D18" i="23" l="1"/>
  <c r="D16" i="23"/>
  <c r="K8" i="23"/>
  <c r="H8" i="23"/>
  <c r="H7" i="23"/>
  <c r="H6" i="23"/>
  <c r="K5" i="23"/>
  <c r="I5" i="23"/>
  <c r="D18" i="24"/>
  <c r="D16" i="24"/>
  <c r="K8" i="24"/>
  <c r="H8" i="24"/>
  <c r="H7" i="24"/>
  <c r="H6" i="24"/>
  <c r="K5" i="24"/>
  <c r="I5" i="24"/>
  <c r="V11" i="24"/>
  <c r="X10" i="24" s="1"/>
  <c r="X19" i="24"/>
  <c r="X16" i="24" s="1"/>
  <c r="V16" i="23"/>
  <c r="X16" i="23" s="1"/>
  <c r="X17" i="23" s="1"/>
  <c r="X23" i="23" s="1"/>
  <c r="V24" i="23" s="1"/>
  <c r="D15" i="23" s="1"/>
  <c r="X21" i="23"/>
  <c r="X18" i="23" s="1"/>
  <c r="V11" i="23" l="1"/>
  <c r="X10" i="23" s="1"/>
  <c r="V15" i="24"/>
  <c r="X15" i="24" s="1"/>
  <c r="X21" i="24" s="1"/>
  <c r="V22" i="24" s="1"/>
  <c r="D15" i="24" s="1"/>
  <c r="E22" i="7"/>
  <c r="C22" i="7"/>
  <c r="E12" i="4"/>
  <c r="E10" i="4"/>
  <c r="C21" i="7"/>
  <c r="C20" i="7"/>
  <c r="E29" i="4"/>
  <c r="E21" i="4"/>
  <c r="E22" i="4"/>
  <c r="E23" i="4"/>
  <c r="E24" i="4"/>
  <c r="E25" i="4"/>
  <c r="E26" i="4"/>
  <c r="E27" i="4"/>
  <c r="E28" i="4"/>
  <c r="E20" i="4"/>
  <c r="E7" i="4"/>
  <c r="E17" i="9"/>
  <c r="D5" i="11"/>
  <c r="C3" i="15" l="1"/>
  <c r="G4" i="13"/>
  <c r="C15" i="7"/>
  <c r="E7" i="7"/>
  <c r="C8" i="18" l="1"/>
  <c r="C6" i="18"/>
  <c r="B14" i="18"/>
  <c r="K5" i="5" l="1"/>
  <c r="K6" i="5"/>
  <c r="K7" i="5"/>
  <c r="K8" i="5"/>
  <c r="K9" i="5"/>
  <c r="K10" i="5"/>
  <c r="K11" i="5"/>
  <c r="K12" i="5"/>
  <c r="K13" i="5"/>
  <c r="K14" i="5"/>
  <c r="K15" i="5"/>
  <c r="K16" i="5"/>
  <c r="K17" i="5"/>
  <c r="K18" i="5"/>
  <c r="K19" i="5"/>
  <c r="K20" i="5"/>
  <c r="K21" i="5"/>
  <c r="K22" i="5"/>
  <c r="K23" i="5"/>
  <c r="K24" i="5"/>
  <c r="K25" i="5"/>
  <c r="K26" i="5"/>
  <c r="K4" i="5"/>
  <c r="F5" i="5"/>
  <c r="H28" i="5" s="1"/>
  <c r="F6" i="5"/>
  <c r="F7" i="5"/>
  <c r="F8" i="5"/>
  <c r="F9" i="5"/>
  <c r="F10" i="5"/>
  <c r="F11" i="5"/>
  <c r="F12" i="5"/>
  <c r="F13" i="5"/>
  <c r="F14" i="5"/>
  <c r="F15" i="5"/>
  <c r="F16" i="5"/>
  <c r="F17" i="5"/>
  <c r="F18" i="5"/>
  <c r="F19" i="5"/>
  <c r="F20" i="5"/>
  <c r="F21" i="5"/>
  <c r="F22" i="5"/>
  <c r="F23" i="5"/>
  <c r="F24" i="5"/>
  <c r="F25" i="5"/>
  <c r="F26" i="5"/>
  <c r="F27" i="5"/>
  <c r="F4" i="5"/>
  <c r="D22" i="3"/>
  <c r="D16" i="3"/>
  <c r="D13" i="17" l="1"/>
  <c r="F25" i="16"/>
  <c r="G25" i="16" s="1"/>
  <c r="F24" i="16"/>
  <c r="G24" i="16" s="1"/>
  <c r="F23" i="16"/>
  <c r="G23" i="16" s="1"/>
  <c r="F22" i="16"/>
  <c r="G22" i="16" s="1"/>
  <c r="F21" i="16"/>
  <c r="G21" i="16" s="1"/>
  <c r="F20" i="16"/>
  <c r="G20" i="16" s="1"/>
  <c r="F19" i="16"/>
  <c r="G19" i="16" s="1"/>
  <c r="F18" i="16"/>
  <c r="G18" i="16" s="1"/>
  <c r="F17" i="16"/>
  <c r="G17" i="16" s="1"/>
  <c r="F16" i="16"/>
  <c r="G16" i="16" s="1"/>
  <c r="F15" i="16"/>
  <c r="G15" i="16" s="1"/>
  <c r="F14" i="16"/>
  <c r="G14" i="16" s="1"/>
  <c r="F13" i="16"/>
  <c r="G13" i="16" s="1"/>
  <c r="F12" i="16"/>
  <c r="G12" i="16" s="1"/>
  <c r="F11" i="16"/>
  <c r="G11" i="16" s="1"/>
  <c r="F10" i="16"/>
  <c r="G10" i="16" s="1"/>
  <c r="F9" i="16"/>
  <c r="G9" i="16" s="1"/>
  <c r="F8" i="16"/>
  <c r="G8" i="16" s="1"/>
  <c r="F7" i="16"/>
  <c r="G7" i="16" s="1"/>
  <c r="F6" i="16"/>
  <c r="G6" i="16" s="1"/>
  <c r="F5" i="16"/>
  <c r="G5" i="16" s="1"/>
  <c r="F4" i="16"/>
  <c r="G4" i="16" s="1"/>
  <c r="C28" i="16"/>
  <c r="D28" i="16" s="1"/>
  <c r="C27" i="16"/>
  <c r="D27" i="16" s="1"/>
  <c r="C26" i="16"/>
  <c r="D26" i="16" s="1"/>
  <c r="C25" i="16"/>
  <c r="D25" i="16" s="1"/>
  <c r="C24" i="16"/>
  <c r="D24" i="16" s="1"/>
  <c r="C23" i="16"/>
  <c r="D23" i="16" s="1"/>
  <c r="C22" i="16"/>
  <c r="D22" i="16" s="1"/>
  <c r="C21" i="16"/>
  <c r="D21" i="16" s="1"/>
  <c r="C20" i="16"/>
  <c r="D20" i="16" s="1"/>
  <c r="C19" i="16"/>
  <c r="D19" i="16" s="1"/>
  <c r="C18" i="16"/>
  <c r="D18" i="16" s="1"/>
  <c r="C17" i="16"/>
  <c r="D17" i="16" s="1"/>
  <c r="C16" i="16"/>
  <c r="D16" i="16" s="1"/>
  <c r="C15" i="16"/>
  <c r="D15" i="16" s="1"/>
  <c r="C14" i="16"/>
  <c r="D14" i="16" s="1"/>
  <c r="C13" i="16"/>
  <c r="D13" i="16" s="1"/>
  <c r="C12" i="16"/>
  <c r="D12" i="16" s="1"/>
  <c r="C11" i="16"/>
  <c r="D11" i="16" s="1"/>
  <c r="C10" i="16"/>
  <c r="D10" i="16" s="1"/>
  <c r="C9" i="16"/>
  <c r="D9" i="16" s="1"/>
  <c r="D8" i="16"/>
  <c r="C7" i="16"/>
  <c r="D7" i="16" s="1"/>
  <c r="C6" i="16"/>
  <c r="D6" i="16" s="1"/>
  <c r="C5" i="16"/>
  <c r="D5" i="16" s="1"/>
  <c r="C4" i="16"/>
  <c r="D4" i="16" s="1"/>
  <c r="F28" i="16" l="1"/>
  <c r="C29" i="16"/>
  <c r="F26" i="16" l="1"/>
  <c r="D14" i="17" l="1"/>
  <c r="D15" i="17" s="1"/>
  <c r="F13" i="17" s="1"/>
  <c r="F27" i="16"/>
  <c r="M19" i="10" l="1"/>
  <c r="K19" i="10"/>
  <c r="K18" i="10"/>
  <c r="K17" i="10"/>
  <c r="E18" i="9" l="1"/>
  <c r="I17" i="9"/>
  <c r="E6" i="7" l="1"/>
  <c r="D29" i="4" l="1"/>
  <c r="E8" i="4"/>
  <c r="E9" i="4"/>
  <c r="E11" i="4"/>
  <c r="E13" i="4"/>
  <c r="E14" i="4"/>
  <c r="E15" i="4"/>
  <c r="D16" i="4"/>
  <c r="F13" i="6"/>
  <c r="E13" i="6"/>
  <c r="D13" i="6"/>
  <c r="E29" i="5"/>
  <c r="J27" i="5" s="1"/>
  <c r="F14" i="6" s="1"/>
  <c r="F15" i="6" s="1"/>
  <c r="D29" i="5"/>
  <c r="I27" i="5" s="1"/>
  <c r="E14" i="6" s="1"/>
  <c r="C29" i="5"/>
  <c r="H27" i="5" s="1"/>
  <c r="D14" i="6" s="1"/>
  <c r="C29" i="4"/>
  <c r="C16" i="4"/>
  <c r="E16" i="4" s="1"/>
  <c r="K8" i="3"/>
  <c r="H8" i="3"/>
  <c r="H7" i="3"/>
  <c r="H6" i="3"/>
  <c r="K5" i="3"/>
  <c r="I5" i="3"/>
  <c r="E17" i="1"/>
  <c r="E15" i="6" l="1"/>
  <c r="D15" i="6"/>
  <c r="H13" i="6" s="1"/>
</calcChain>
</file>

<file path=xl/sharedStrings.xml><?xml version="1.0" encoding="utf-8"?>
<sst xmlns="http://schemas.openxmlformats.org/spreadsheetml/2006/main" count="777" uniqueCount="536">
  <si>
    <t>基本データ</t>
    <rPh sb="0" eb="2">
      <t>キホン</t>
    </rPh>
    <phoneticPr fontId="3"/>
  </si>
  <si>
    <t>主催団体本部（事務局）について記載してください。</t>
    <rPh sb="0" eb="4">
      <t>シュサイダンタイ</t>
    </rPh>
    <rPh sb="4" eb="6">
      <t>ホンブ</t>
    </rPh>
    <rPh sb="7" eb="10">
      <t>ジムキョク</t>
    </rPh>
    <rPh sb="15" eb="17">
      <t>キサイ</t>
    </rPh>
    <phoneticPr fontId="3"/>
  </si>
  <si>
    <t>〒</t>
    <phoneticPr fontId="3"/>
  </si>
  <si>
    <t>住所</t>
    <rPh sb="0" eb="2">
      <t>ジュウショ</t>
    </rPh>
    <phoneticPr fontId="3"/>
  </si>
  <si>
    <t>団体名称</t>
    <rPh sb="0" eb="2">
      <t>ダンタイ</t>
    </rPh>
    <rPh sb="2" eb="3">
      <t>メイ</t>
    </rPh>
    <rPh sb="3" eb="4">
      <t>ショウ</t>
    </rPh>
    <phoneticPr fontId="3"/>
  </si>
  <si>
    <t>代表者</t>
    <rPh sb="0" eb="3">
      <t>ダイヒョウシャ</t>
    </rPh>
    <phoneticPr fontId="3"/>
  </si>
  <si>
    <t>役職</t>
    <rPh sb="0" eb="2">
      <t>ヤクショク</t>
    </rPh>
    <phoneticPr fontId="3"/>
  </si>
  <si>
    <t>氏名</t>
    <rPh sb="0" eb="2">
      <t>シメイ</t>
    </rPh>
    <phoneticPr fontId="3"/>
  </si>
  <si>
    <t>担当者</t>
    <rPh sb="0" eb="3">
      <t>タントウシャ</t>
    </rPh>
    <phoneticPr fontId="3"/>
  </si>
  <si>
    <t>TEL</t>
    <phoneticPr fontId="3"/>
  </si>
  <si>
    <t>FAX</t>
    <phoneticPr fontId="3"/>
  </si>
  <si>
    <t>大会について記載してください。</t>
    <rPh sb="0" eb="2">
      <t>タイカイ</t>
    </rPh>
    <rPh sb="6" eb="8">
      <t>キサイ</t>
    </rPh>
    <phoneticPr fontId="3"/>
  </si>
  <si>
    <t>大会名</t>
    <rPh sb="0" eb="3">
      <t>タイカイメイ</t>
    </rPh>
    <phoneticPr fontId="3"/>
  </si>
  <si>
    <t>開催内容</t>
    <rPh sb="0" eb="4">
      <t>カイサイナイヨウ</t>
    </rPh>
    <phoneticPr fontId="3"/>
  </si>
  <si>
    <t>開催日</t>
    <rPh sb="0" eb="3">
      <t>カイサイビ</t>
    </rPh>
    <phoneticPr fontId="3"/>
  </si>
  <si>
    <t>開催会場</t>
    <rPh sb="0" eb="4">
      <t>カイサイカイジョウ</t>
    </rPh>
    <phoneticPr fontId="3"/>
  </si>
  <si>
    <t>参加人数</t>
    <rPh sb="0" eb="4">
      <t>サンカニンズウ</t>
    </rPh>
    <phoneticPr fontId="3"/>
  </si>
  <si>
    <t>国外</t>
    <rPh sb="0" eb="2">
      <t>コクガイ</t>
    </rPh>
    <phoneticPr fontId="3"/>
  </si>
  <si>
    <t>合計</t>
    <rPh sb="0" eb="2">
      <t>ゴウケイ</t>
    </rPh>
    <phoneticPr fontId="3"/>
  </si>
  <si>
    <t>名</t>
    <rPh sb="0" eb="1">
      <t>メイ</t>
    </rPh>
    <phoneticPr fontId="3"/>
  </si>
  <si>
    <t>共催団体</t>
    <rPh sb="0" eb="4">
      <t>キョウサイダンタイ</t>
    </rPh>
    <phoneticPr fontId="3"/>
  </si>
  <si>
    <t>　（※）国若しくは地方公共団体（都道府県、市町村、各教育委員会等）が主催又は共催（名義協働は除く）するものは補助対象としません。</t>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</si>
  <si>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</si>
  <si>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</si>
  <si>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</si>
  <si>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</si>
  <si>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</si>
  <si>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補　助　金　算　定　表　（国内大会・学会）</t>
    <rPh sb="0" eb="1">
      <t>タスク</t>
    </rPh>
    <rPh sb="2" eb="3">
      <t>スケ</t>
    </rPh>
    <rPh sb="4" eb="5">
      <t>カネ</t>
    </rPh>
    <rPh sb="6" eb="7">
      <t>ザン</t>
    </rPh>
    <rPh sb="8" eb="9">
      <t>サダム</t>
    </rPh>
    <rPh sb="10" eb="11">
      <t>ヒョウ</t>
    </rPh>
    <rPh sb="13" eb="15">
      <t>コクナイ</t>
    </rPh>
    <rPh sb="15" eb="17">
      <t>タイカイ</t>
    </rPh>
    <rPh sb="18" eb="20">
      <t>ガッカイ</t>
    </rPh>
    <phoneticPr fontId="11"/>
  </si>
  <si>
    <t>所在地</t>
    <rPh sb="0" eb="3">
      <t>ショザイチ</t>
    </rPh>
    <phoneticPr fontId="3"/>
  </si>
  <si>
    <t>名称</t>
    <rPh sb="0" eb="2">
      <t>メイショウ</t>
    </rPh>
    <phoneticPr fontId="3"/>
  </si>
  <si>
    <t>参   加   者   数</t>
    <rPh sb="0" eb="1">
      <t>サン</t>
    </rPh>
    <rPh sb="4" eb="5">
      <t>カ</t>
    </rPh>
    <rPh sb="8" eb="9">
      <t>シャ</t>
    </rPh>
    <rPh sb="12" eb="13">
      <t>スウ</t>
    </rPh>
    <phoneticPr fontId="11"/>
  </si>
  <si>
    <t>　人</t>
    <rPh sb="1" eb="2">
      <t>ヒト</t>
    </rPh>
    <phoneticPr fontId="3"/>
  </si>
  <si>
    <t>（個人にあっては、住所及び氏名）</t>
    <rPh sb="1" eb="3">
      <t>コジン</t>
    </rPh>
    <rPh sb="9" eb="11">
      <t>ジュウショ</t>
    </rPh>
    <rPh sb="11" eb="12">
      <t>オヨ</t>
    </rPh>
    <rPh sb="13" eb="15">
      <t>シメイ</t>
    </rPh>
    <phoneticPr fontId="3"/>
  </si>
  <si>
    <t>県内参加者</t>
    <rPh sb="0" eb="2">
      <t>ケンナイ</t>
    </rPh>
    <rPh sb="2" eb="5">
      <t>サンカシャ</t>
    </rPh>
    <phoneticPr fontId="11"/>
  </si>
  <si>
    <t>　人</t>
    <rPh sb="1" eb="2">
      <t>ニン</t>
    </rPh>
    <phoneticPr fontId="11"/>
  </si>
  <si>
    <t>県外参加者</t>
    <rPh sb="0" eb="2">
      <t>ケンガイ</t>
    </rPh>
    <rPh sb="2" eb="5">
      <t>サンカシャ</t>
    </rPh>
    <phoneticPr fontId="11"/>
  </si>
  <si>
    <t>≧５０％</t>
    <phoneticPr fontId="11"/>
  </si>
  <si>
    <t>合　　　計</t>
    <rPh sb="0" eb="1">
      <t>ゴウ</t>
    </rPh>
    <rPh sb="4" eb="5">
      <t>ケイ</t>
    </rPh>
    <phoneticPr fontId="11"/>
  </si>
  <si>
    <t>国内学会：300人以上
国内大会：1,000人以上</t>
    <rPh sb="0" eb="2">
      <t>コクナイ</t>
    </rPh>
    <rPh sb="2" eb="4">
      <t>ガッカイ</t>
    </rPh>
    <rPh sb="8" eb="9">
      <t>ニン</t>
    </rPh>
    <rPh sb="9" eb="11">
      <t>イジョウ</t>
    </rPh>
    <rPh sb="12" eb="14">
      <t>コクナイ</t>
    </rPh>
    <rPh sb="14" eb="16">
      <t>タイカイ</t>
    </rPh>
    <rPh sb="22" eb="25">
      <t>ニンイジョウ</t>
    </rPh>
    <phoneticPr fontId="11"/>
  </si>
  <si>
    <t>参加都道府県数</t>
    <rPh sb="0" eb="2">
      <t>サンカ</t>
    </rPh>
    <rPh sb="2" eb="6">
      <t>トドウフケン</t>
    </rPh>
    <rPh sb="6" eb="7">
      <t>スウ</t>
    </rPh>
    <phoneticPr fontId="11"/>
  </si>
  <si>
    <t>≧３０</t>
    <phoneticPr fontId="11"/>
  </si>
  <si>
    <t>補助金額の算定</t>
    <rPh sb="0" eb="2">
      <t>ホジョ</t>
    </rPh>
    <rPh sb="2" eb="4">
      <t>キンガク</t>
    </rPh>
    <rPh sb="5" eb="7">
      <t>サンテイ</t>
    </rPh>
    <phoneticPr fontId="11"/>
  </si>
  <si>
    <t>国内大会及び国内学会</t>
    <rPh sb="0" eb="2">
      <t>コクナイ</t>
    </rPh>
    <rPh sb="2" eb="4">
      <t>タイカイ</t>
    </rPh>
    <rPh sb="4" eb="5">
      <t>オヨ</t>
    </rPh>
    <rPh sb="6" eb="8">
      <t>コクナイ</t>
    </rPh>
    <rPh sb="8" eb="10">
      <t>ガッカイ</t>
    </rPh>
    <phoneticPr fontId="11"/>
  </si>
  <si>
    <t>　　　　参加者別助成額</t>
    <rPh sb="4" eb="7">
      <t>サンカシャ</t>
    </rPh>
    <rPh sb="7" eb="8">
      <t>ベツ</t>
    </rPh>
    <rPh sb="8" eb="11">
      <t>ジョセイガク</t>
    </rPh>
    <phoneticPr fontId="11"/>
  </si>
  <si>
    <t xml:space="preserve"> １　補助申請額</t>
    <rPh sb="3" eb="8">
      <t>ホジョシンセイガク</t>
    </rPh>
    <phoneticPr fontId="3"/>
  </si>
  <si>
    <t>＠</t>
    <phoneticPr fontId="11"/>
  </si>
  <si>
    <t>円　×</t>
    <rPh sb="0" eb="1">
      <t>エン</t>
    </rPh>
    <phoneticPr fontId="11"/>
  </si>
  <si>
    <t>人　＝</t>
    <rPh sb="0" eb="1">
      <t>ニン</t>
    </rPh>
    <phoneticPr fontId="11"/>
  </si>
  <si>
    <t>円</t>
    <rPh sb="0" eb="1">
      <t>エン</t>
    </rPh>
    <phoneticPr fontId="11"/>
  </si>
  <si>
    <t xml:space="preserve"> ２　事業名</t>
    <rPh sb="3" eb="6">
      <t>ジギョウメイ</t>
    </rPh>
    <phoneticPr fontId="3"/>
  </si>
  <si>
    <t>（</t>
    <phoneticPr fontId="11"/>
  </si>
  <si>
    <t>限度額</t>
    <rPh sb="0" eb="2">
      <t>ゲンド</t>
    </rPh>
    <rPh sb="2" eb="3">
      <t>ガク</t>
    </rPh>
    <phoneticPr fontId="11"/>
  </si>
  <si>
    <t>円）</t>
    <rPh sb="0" eb="1">
      <t>エン</t>
    </rPh>
    <phoneticPr fontId="11"/>
  </si>
  <si>
    <t>エクスカーション助成</t>
    <rPh sb="8" eb="10">
      <t>ジョセイ</t>
    </rPh>
    <phoneticPr fontId="11"/>
  </si>
  <si>
    <t>参加者別助成額</t>
    <rPh sb="0" eb="3">
      <t>サンカシャ</t>
    </rPh>
    <rPh sb="3" eb="4">
      <t>ベツ</t>
    </rPh>
    <rPh sb="4" eb="7">
      <t>ジョセイガク</t>
    </rPh>
    <phoneticPr fontId="11"/>
  </si>
  <si>
    <t>合　計</t>
    <rPh sb="0" eb="1">
      <t>ゴウ</t>
    </rPh>
    <rPh sb="2" eb="3">
      <t>ケイ</t>
    </rPh>
    <phoneticPr fontId="11"/>
  </si>
  <si>
    <t>補 助 金 
交 付 額</t>
    <rPh sb="0" eb="1">
      <t>タスク</t>
    </rPh>
    <rPh sb="2" eb="3">
      <t>スケ</t>
    </rPh>
    <rPh sb="4" eb="5">
      <t>キン</t>
    </rPh>
    <rPh sb="7" eb="8">
      <t>コウ</t>
    </rPh>
    <rPh sb="9" eb="10">
      <t>ヅケ</t>
    </rPh>
    <rPh sb="11" eb="12">
      <t>ガク</t>
    </rPh>
    <phoneticPr fontId="11"/>
  </si>
  <si>
    <t>(千円未満切り捨て)</t>
    <rPh sb="1" eb="2">
      <t>セン</t>
    </rPh>
    <rPh sb="2" eb="3">
      <t>エン</t>
    </rPh>
    <rPh sb="3" eb="5">
      <t>ミマン</t>
    </rPh>
    <rPh sb="5" eb="6">
      <t>キ</t>
    </rPh>
    <rPh sb="7" eb="8">
      <t>ス</t>
    </rPh>
    <phoneticPr fontId="11"/>
  </si>
  <si>
    <t>公益財団法人
高松観光コンベンション・ビューロー
理事長　様</t>
    <rPh sb="0" eb="4">
      <t>コウエキザイダン</t>
    </rPh>
    <rPh sb="4" eb="6">
      <t>ホウジン</t>
    </rPh>
    <rPh sb="7" eb="11">
      <t>タカマツカンコウ</t>
    </rPh>
    <rPh sb="25" eb="28">
      <t>リジチョウ</t>
    </rPh>
    <rPh sb="29" eb="30">
      <t>サマ</t>
    </rPh>
    <phoneticPr fontId="3"/>
  </si>
  <si>
    <t>１　収入の部</t>
    <rPh sb="2" eb="4">
      <t>シュウニュウ</t>
    </rPh>
    <rPh sb="5" eb="6">
      <t>ブ</t>
    </rPh>
    <phoneticPr fontId="3"/>
  </si>
  <si>
    <t>（単位：円）</t>
    <rPh sb="1" eb="3">
      <t>タンイ</t>
    </rPh>
    <rPh sb="4" eb="5">
      <t>エン</t>
    </rPh>
    <phoneticPr fontId="3"/>
  </si>
  <si>
    <t>区分</t>
    <rPh sb="0" eb="2">
      <t>クブン</t>
    </rPh>
    <phoneticPr fontId="3"/>
  </si>
  <si>
    <t>予算額</t>
    <rPh sb="0" eb="3">
      <t>ヨサンガク</t>
    </rPh>
    <phoneticPr fontId="3"/>
  </si>
  <si>
    <t>摘要</t>
    <rPh sb="0" eb="2">
      <t>テキヨウ</t>
    </rPh>
    <phoneticPr fontId="3"/>
  </si>
  <si>
    <t>補助金
（コンベンションビューロー）</t>
    <rPh sb="0" eb="3">
      <t>ホジョキン</t>
    </rPh>
    <phoneticPr fontId="3"/>
  </si>
  <si>
    <t>エクスカーション助成金
（コンベンションビューロー）</t>
    <rPh sb="8" eb="11">
      <t>ジョセイキン</t>
    </rPh>
    <phoneticPr fontId="3"/>
  </si>
  <si>
    <t>計</t>
    <rPh sb="0" eb="1">
      <t>ケイ</t>
    </rPh>
    <phoneticPr fontId="3"/>
  </si>
  <si>
    <t>１　支出の部</t>
    <rPh sb="2" eb="4">
      <t>シシュツ</t>
    </rPh>
    <rPh sb="5" eb="6">
      <t>ブ</t>
    </rPh>
    <phoneticPr fontId="3"/>
  </si>
  <si>
    <t>都道府県</t>
    <rPh sb="0" eb="4">
      <t>トドウフケン</t>
    </rPh>
    <phoneticPr fontId="3"/>
  </si>
  <si>
    <t>参加者数
（人）</t>
    <rPh sb="0" eb="4">
      <t>サンカシャスウ</t>
    </rPh>
    <rPh sb="6" eb="7">
      <t>ニン</t>
    </rPh>
    <phoneticPr fontId="3"/>
  </si>
  <si>
    <t>延べ宿泊数（泊）</t>
    <rPh sb="0" eb="1">
      <t>ノ</t>
    </rPh>
    <rPh sb="2" eb="5">
      <t>シュクハクスウ</t>
    </rPh>
    <rPh sb="6" eb="7">
      <t>ハク</t>
    </rPh>
    <phoneticPr fontId="3"/>
  </si>
  <si>
    <t>対象施設</t>
    <rPh sb="0" eb="4">
      <t>タイショウシセツ</t>
    </rPh>
    <phoneticPr fontId="3"/>
  </si>
  <si>
    <t>対象外</t>
    <rPh sb="0" eb="3">
      <t>タイショウガイ</t>
    </rPh>
    <phoneticPr fontId="3"/>
  </si>
  <si>
    <t>対象外</t>
    <rPh sb="0" eb="2">
      <t>タイショウ</t>
    </rPh>
    <rPh sb="2" eb="3">
      <t>ガイ</t>
    </rPh>
    <phoneticPr fontId="3"/>
  </si>
  <si>
    <t>北海道</t>
    <rPh sb="0" eb="3">
      <t>ホッカイドウ</t>
    </rPh>
    <phoneticPr fontId="3"/>
  </si>
  <si>
    <t>滋賀県</t>
    <rPh sb="0" eb="3">
      <t>シガケン</t>
    </rPh>
    <phoneticPr fontId="3"/>
  </si>
  <si>
    <t>青森県</t>
    <rPh sb="0" eb="3">
      <t>アオモリケン</t>
    </rPh>
    <phoneticPr fontId="3"/>
  </si>
  <si>
    <t>京都府</t>
    <rPh sb="0" eb="3">
      <t>キョウトフ</t>
    </rPh>
    <phoneticPr fontId="3"/>
  </si>
  <si>
    <t>岩手県</t>
    <rPh sb="0" eb="3">
      <t>イワテケン</t>
    </rPh>
    <phoneticPr fontId="3"/>
  </si>
  <si>
    <t>大阪府</t>
    <rPh sb="0" eb="3">
      <t>オオサカフ</t>
    </rPh>
    <phoneticPr fontId="3"/>
  </si>
  <si>
    <t>宮城県</t>
    <rPh sb="0" eb="2">
      <t>ミヤギ</t>
    </rPh>
    <rPh sb="2" eb="3">
      <t>ケン</t>
    </rPh>
    <phoneticPr fontId="3"/>
  </si>
  <si>
    <t>兵庫県</t>
    <rPh sb="0" eb="3">
      <t>ヒョウゴケン</t>
    </rPh>
    <phoneticPr fontId="3"/>
  </si>
  <si>
    <t>秋田県</t>
    <rPh sb="0" eb="3">
      <t>アキタケン</t>
    </rPh>
    <phoneticPr fontId="3"/>
  </si>
  <si>
    <t>奈良県</t>
    <rPh sb="0" eb="3">
      <t>ナラケン</t>
    </rPh>
    <phoneticPr fontId="3"/>
  </si>
  <si>
    <t>山形県</t>
    <rPh sb="0" eb="3">
      <t>ヤマガタケン</t>
    </rPh>
    <phoneticPr fontId="3"/>
  </si>
  <si>
    <t>和歌山県</t>
    <rPh sb="0" eb="4">
      <t>ワカヤマケン</t>
    </rPh>
    <phoneticPr fontId="3"/>
  </si>
  <si>
    <t>福島県</t>
    <rPh sb="0" eb="3">
      <t>フクシマケン</t>
    </rPh>
    <phoneticPr fontId="3"/>
  </si>
  <si>
    <t>鳥取県</t>
    <rPh sb="0" eb="3">
      <t>トットリケン</t>
    </rPh>
    <phoneticPr fontId="3"/>
  </si>
  <si>
    <t>茨城県</t>
    <rPh sb="0" eb="3">
      <t>イバラキケン</t>
    </rPh>
    <phoneticPr fontId="3"/>
  </si>
  <si>
    <t>島根県</t>
    <rPh sb="0" eb="3">
      <t>シマネケン</t>
    </rPh>
    <phoneticPr fontId="3"/>
  </si>
  <si>
    <t>栃木県</t>
    <rPh sb="0" eb="3">
      <t>トチギケン</t>
    </rPh>
    <phoneticPr fontId="3"/>
  </si>
  <si>
    <t>岡山県</t>
    <rPh sb="0" eb="3">
      <t>オカヤマケン</t>
    </rPh>
    <phoneticPr fontId="3"/>
  </si>
  <si>
    <t>群馬県</t>
    <rPh sb="0" eb="3">
      <t>グンマケン</t>
    </rPh>
    <phoneticPr fontId="3"/>
  </si>
  <si>
    <t>広島県</t>
    <rPh sb="0" eb="3">
      <t>ヒロシマケン</t>
    </rPh>
    <phoneticPr fontId="3"/>
  </si>
  <si>
    <t>埼玉県</t>
    <rPh sb="0" eb="3">
      <t>サイタマケン</t>
    </rPh>
    <phoneticPr fontId="3"/>
  </si>
  <si>
    <t>山口県</t>
    <rPh sb="0" eb="3">
      <t>ヤマグチケン</t>
    </rPh>
    <phoneticPr fontId="3"/>
  </si>
  <si>
    <t>千葉県</t>
    <rPh sb="0" eb="3">
      <t>チバケン</t>
    </rPh>
    <phoneticPr fontId="3"/>
  </si>
  <si>
    <t>徳島県</t>
    <rPh sb="0" eb="3">
      <t>トクシマケン</t>
    </rPh>
    <phoneticPr fontId="3"/>
  </si>
  <si>
    <t>東京都</t>
    <rPh sb="0" eb="3">
      <t>トウキョウト</t>
    </rPh>
    <phoneticPr fontId="3"/>
  </si>
  <si>
    <t>香川県</t>
    <rPh sb="0" eb="3">
      <t>カガワケン</t>
    </rPh>
    <phoneticPr fontId="3"/>
  </si>
  <si>
    <t>　神奈川県</t>
    <rPh sb="1" eb="5">
      <t>カナガワケン</t>
    </rPh>
    <phoneticPr fontId="3"/>
  </si>
  <si>
    <t>愛媛県</t>
    <rPh sb="0" eb="3">
      <t>エヒメケン</t>
    </rPh>
    <phoneticPr fontId="3"/>
  </si>
  <si>
    <t>山梨県</t>
    <rPh sb="0" eb="3">
      <t>ヤマナシケン</t>
    </rPh>
    <phoneticPr fontId="3"/>
  </si>
  <si>
    <t>高知県</t>
    <rPh sb="0" eb="3">
      <t>コウチケン</t>
    </rPh>
    <phoneticPr fontId="3"/>
  </si>
  <si>
    <t>新潟県</t>
    <rPh sb="0" eb="3">
      <t>ニイガタケン</t>
    </rPh>
    <phoneticPr fontId="3"/>
  </si>
  <si>
    <t>福岡県</t>
    <rPh sb="0" eb="3">
      <t>フクオカケン</t>
    </rPh>
    <phoneticPr fontId="3"/>
  </si>
  <si>
    <t>富山県</t>
    <rPh sb="0" eb="3">
      <t>トヤマケン</t>
    </rPh>
    <phoneticPr fontId="3"/>
  </si>
  <si>
    <t>佐賀県</t>
    <rPh sb="0" eb="3">
      <t>サガケン</t>
    </rPh>
    <phoneticPr fontId="3"/>
  </si>
  <si>
    <t>石川県</t>
    <rPh sb="0" eb="3">
      <t>イシカワケン</t>
    </rPh>
    <phoneticPr fontId="3"/>
  </si>
  <si>
    <t>長崎県</t>
    <rPh sb="0" eb="2">
      <t>ナガサキ</t>
    </rPh>
    <rPh sb="2" eb="3">
      <t>ケン</t>
    </rPh>
    <phoneticPr fontId="3"/>
  </si>
  <si>
    <t>福井県</t>
    <rPh sb="0" eb="3">
      <t>フクイケン</t>
    </rPh>
    <phoneticPr fontId="3"/>
  </si>
  <si>
    <t>熊本県</t>
    <rPh sb="0" eb="3">
      <t>クマモトケン</t>
    </rPh>
    <phoneticPr fontId="3"/>
  </si>
  <si>
    <t>長野県</t>
    <rPh sb="0" eb="3">
      <t>ナガノケン</t>
    </rPh>
    <phoneticPr fontId="3"/>
  </si>
  <si>
    <t>大分県</t>
    <rPh sb="0" eb="3">
      <t>オオイタケン</t>
    </rPh>
    <phoneticPr fontId="3"/>
  </si>
  <si>
    <t>岐阜県</t>
    <rPh sb="0" eb="3">
      <t>ギフケン</t>
    </rPh>
    <phoneticPr fontId="3"/>
  </si>
  <si>
    <t>宮崎県</t>
    <rPh sb="0" eb="3">
      <t>ミヤザキケン</t>
    </rPh>
    <phoneticPr fontId="3"/>
  </si>
  <si>
    <t>静岡県</t>
    <rPh sb="0" eb="3">
      <t>シズオカケン</t>
    </rPh>
    <phoneticPr fontId="3"/>
  </si>
  <si>
    <t>鹿児島県</t>
    <rPh sb="0" eb="4">
      <t>カゴシマケン</t>
    </rPh>
    <phoneticPr fontId="3"/>
  </si>
  <si>
    <t>愛知県</t>
    <rPh sb="0" eb="3">
      <t>アイチケン</t>
    </rPh>
    <phoneticPr fontId="3"/>
  </si>
  <si>
    <t>沖縄県</t>
    <rPh sb="0" eb="3">
      <t>オキナワケン</t>
    </rPh>
    <phoneticPr fontId="3"/>
  </si>
  <si>
    <t>三重県</t>
    <rPh sb="0" eb="3">
      <t>ミエケン</t>
    </rPh>
    <phoneticPr fontId="3"/>
  </si>
  <si>
    <t>⇐数式あり</t>
    <rPh sb="1" eb="3">
      <t>スウシキ</t>
    </rPh>
    <phoneticPr fontId="3"/>
  </si>
  <si>
    <t>参加都道府県数</t>
    <rPh sb="0" eb="2">
      <t>サンカ</t>
    </rPh>
    <rPh sb="2" eb="7">
      <t>トドウフケンスウ</t>
    </rPh>
    <phoneticPr fontId="3"/>
  </si>
  <si>
    <t>⇐手入力</t>
    <rPh sb="1" eb="4">
      <t>テニュウリョク</t>
    </rPh>
    <phoneticPr fontId="3"/>
  </si>
  <si>
    <t>国名</t>
    <rPh sb="0" eb="2">
      <t>クニメイ</t>
    </rPh>
    <phoneticPr fontId="3"/>
  </si>
  <si>
    <t>備考</t>
    <rPh sb="0" eb="2">
      <t>ビコウ</t>
    </rPh>
    <phoneticPr fontId="3"/>
  </si>
  <si>
    <t>海
外</t>
    <rPh sb="0" eb="1">
      <t>ウミ</t>
    </rPh>
    <rPh sb="5" eb="6">
      <t>ガイ</t>
    </rPh>
    <phoneticPr fontId="3"/>
  </si>
  <si>
    <t>小　計　B</t>
    <rPh sb="0" eb="1">
      <t>ショウ</t>
    </rPh>
    <rPh sb="2" eb="3">
      <t>ケイ</t>
    </rPh>
    <phoneticPr fontId="3"/>
  </si>
  <si>
    <t>B/A</t>
    <phoneticPr fontId="3"/>
  </si>
  <si>
    <t>％</t>
    <phoneticPr fontId="3"/>
  </si>
  <si>
    <t>日　本</t>
    <rPh sb="0" eb="1">
      <t>ヒ</t>
    </rPh>
    <rPh sb="2" eb="3">
      <t>ホン</t>
    </rPh>
    <phoneticPr fontId="3"/>
  </si>
  <si>
    <t>合　計　A</t>
    <rPh sb="0" eb="1">
      <t>ア</t>
    </rPh>
    <rPh sb="2" eb="3">
      <t>ケイ</t>
    </rPh>
    <phoneticPr fontId="3"/>
  </si>
  <si>
    <t>補助事業実績報告書</t>
    <rPh sb="0" eb="2">
      <t>ホジョ</t>
    </rPh>
    <rPh sb="2" eb="4">
      <t>ジギョウ</t>
    </rPh>
    <rPh sb="4" eb="6">
      <t>ジッセキ</t>
    </rPh>
    <rPh sb="6" eb="9">
      <t>ホウコクショ</t>
    </rPh>
    <phoneticPr fontId="3"/>
  </si>
  <si>
    <t>令和　　　年　　　月　　　日付け財高観コ第　　　　　号により補助金の交付決定を受けた補助事業について、次のとおり公益財団法人高松観光コンベンション・ビューロー補助金　交付規程第7条の規定により関係書類を添えて、実績報告をします。</t>
    <phoneticPr fontId="3"/>
  </si>
  <si>
    <t xml:space="preserve"> １　補助金の額</t>
    <rPh sb="3" eb="6">
      <t>ホジョキン</t>
    </rPh>
    <rPh sb="7" eb="8">
      <t>ガク</t>
    </rPh>
    <phoneticPr fontId="3"/>
  </si>
  <si>
    <t xml:space="preserve"> ３　交付決定年月日
　　及び発送番号</t>
    <rPh sb="3" eb="10">
      <t>コウフケッテイネンガッピ</t>
    </rPh>
    <rPh sb="13" eb="14">
      <t>オヨ</t>
    </rPh>
    <rPh sb="15" eb="19">
      <t>ハッソウバンゴウ</t>
    </rPh>
    <phoneticPr fontId="3"/>
  </si>
  <si>
    <t>令和　　年　　月　　日
財 高 観 コ 第　　   号</t>
    <rPh sb="0" eb="2">
      <t>レイワ</t>
    </rPh>
    <rPh sb="4" eb="5">
      <t>ネン</t>
    </rPh>
    <rPh sb="7" eb="8">
      <t>ガツ</t>
    </rPh>
    <rPh sb="10" eb="11">
      <t>ニチ</t>
    </rPh>
    <rPh sb="12" eb="13">
      <t>ザイ</t>
    </rPh>
    <rPh sb="14" eb="15">
      <t>タカ</t>
    </rPh>
    <rPh sb="16" eb="17">
      <t>カン</t>
    </rPh>
    <rPh sb="20" eb="21">
      <t>ダイ</t>
    </rPh>
    <rPh sb="26" eb="27">
      <t>ゴウ</t>
    </rPh>
    <phoneticPr fontId="3"/>
  </si>
  <si>
    <t xml:space="preserve"> ４　着手・完了
　　年月日</t>
    <rPh sb="3" eb="5">
      <t>チャクシュ</t>
    </rPh>
    <rPh sb="6" eb="8">
      <t>カンリョウ</t>
    </rPh>
    <rPh sb="11" eb="14">
      <t>ネンガッピ</t>
    </rPh>
    <phoneticPr fontId="3"/>
  </si>
  <si>
    <t>着手日　令和　　年　　月　　日
完了日　　令和　　年　　月　　日（大会等開催期間）</t>
    <rPh sb="0" eb="3">
      <t>チャクシュビ</t>
    </rPh>
    <rPh sb="4" eb="6">
      <t>レイワ</t>
    </rPh>
    <rPh sb="8" eb="9">
      <t>ネン</t>
    </rPh>
    <rPh sb="11" eb="12">
      <t>ガツ</t>
    </rPh>
    <rPh sb="14" eb="15">
      <t>ニチ</t>
    </rPh>
    <rPh sb="16" eb="19">
      <t>カンリョウビ</t>
    </rPh>
    <rPh sb="21" eb="23">
      <t>レイワ</t>
    </rPh>
    <rPh sb="25" eb="26">
      <t>ネン</t>
    </rPh>
    <rPh sb="28" eb="29">
      <t>ガツ</t>
    </rPh>
    <rPh sb="31" eb="32">
      <t>ニチ</t>
    </rPh>
    <rPh sb="33" eb="36">
      <t>タイカイトウ</t>
    </rPh>
    <rPh sb="36" eb="40">
      <t>カイサイキカン</t>
    </rPh>
    <phoneticPr fontId="3"/>
  </si>
  <si>
    <t xml:space="preserve"> ５　添付書類</t>
    <rPh sb="3" eb="5">
      <t>テンプ</t>
    </rPh>
    <rPh sb="5" eb="7">
      <t>ショルイ</t>
    </rPh>
    <phoneticPr fontId="3"/>
  </si>
  <si>
    <t xml:space="preserve">（１）収支決算書
（２）その他参考書類
</t>
    <rPh sb="3" eb="8">
      <t>シュウシケッサンショ</t>
    </rPh>
    <rPh sb="14" eb="15">
      <t>タ</t>
    </rPh>
    <rPh sb="15" eb="19">
      <t>サンコウショルイ</t>
    </rPh>
    <phoneticPr fontId="3"/>
  </si>
  <si>
    <t xml:space="preserve"> ６　その他</t>
    <rPh sb="5" eb="6">
      <t>タ</t>
    </rPh>
    <phoneticPr fontId="3"/>
  </si>
  <si>
    <t xml:space="preserve"> ３　交付決定年月日</t>
    <rPh sb="3" eb="10">
      <t>コウフケッテイネンガッピ</t>
    </rPh>
    <phoneticPr fontId="3"/>
  </si>
  <si>
    <t>令和　　年　　月　　日</t>
    <phoneticPr fontId="3"/>
  </si>
  <si>
    <t xml:space="preserve"> ４　大会等開催期間</t>
    <rPh sb="3" eb="5">
      <t>タイカイ</t>
    </rPh>
    <rPh sb="5" eb="6">
      <t>トウ</t>
    </rPh>
    <rPh sb="6" eb="8">
      <t>カイサイ</t>
    </rPh>
    <rPh sb="8" eb="10">
      <t>キカン</t>
    </rPh>
    <phoneticPr fontId="3"/>
  </si>
  <si>
    <t xml:space="preserve"> ５　添付書類</t>
    <rPh sb="3" eb="7">
      <t>テンプショルイ</t>
    </rPh>
    <phoneticPr fontId="3"/>
  </si>
  <si>
    <t>（1）状況報告書
（2）収支決算書
（3）都道府県別参加一覧表
（4）国別参加者一覧表（国際会議の場合のみ添付）
（5）参加者名簿
（6）エクスカーション実施報告書（参加者名簿も添付）</t>
    <rPh sb="3" eb="8">
      <t>ジョウキョウホウコクショ</t>
    </rPh>
    <rPh sb="12" eb="17">
      <t>シュウシケッサンショ</t>
    </rPh>
    <rPh sb="21" eb="26">
      <t>トドウフケンベツ</t>
    </rPh>
    <rPh sb="26" eb="31">
      <t>サンカイチランヒョウ</t>
    </rPh>
    <rPh sb="35" eb="37">
      <t>クニベツ</t>
    </rPh>
    <rPh sb="37" eb="40">
      <t>サンカシャ</t>
    </rPh>
    <rPh sb="40" eb="43">
      <t>イチランヒョウ</t>
    </rPh>
    <rPh sb="44" eb="48">
      <t>コクサイカイギ</t>
    </rPh>
    <rPh sb="49" eb="51">
      <t>バアイ</t>
    </rPh>
    <rPh sb="53" eb="55">
      <t>テンプ</t>
    </rPh>
    <rPh sb="60" eb="63">
      <t>サンカシャ</t>
    </rPh>
    <rPh sb="63" eb="65">
      <t>メイボ</t>
    </rPh>
    <rPh sb="77" eb="82">
      <t>ジッシホウコクショ</t>
    </rPh>
    <rPh sb="83" eb="88">
      <t>サンカシャメイボ</t>
    </rPh>
    <rPh sb="89" eb="91">
      <t>テンプ</t>
    </rPh>
    <phoneticPr fontId="3"/>
  </si>
  <si>
    <t>収支決算書</t>
    <rPh sb="0" eb="2">
      <t>シュウシ</t>
    </rPh>
    <rPh sb="2" eb="5">
      <t>ケッサンショ</t>
    </rPh>
    <phoneticPr fontId="3"/>
  </si>
  <si>
    <t>決算額</t>
    <rPh sb="0" eb="3">
      <t>ケッサンガク</t>
    </rPh>
    <phoneticPr fontId="3"/>
  </si>
  <si>
    <t>差引増減額</t>
    <rPh sb="0" eb="5">
      <t>サシヒキゾウゲンガク</t>
    </rPh>
    <phoneticPr fontId="3"/>
  </si>
  <si>
    <t>請求書</t>
    <rPh sb="0" eb="3">
      <t>セイキュウショ</t>
    </rPh>
    <phoneticPr fontId="3"/>
  </si>
  <si>
    <t>大　会　名</t>
    <rPh sb="0" eb="1">
      <t>ダイ</t>
    </rPh>
    <rPh sb="2" eb="3">
      <t>カイ</t>
    </rPh>
    <rPh sb="4" eb="5">
      <t>メイ</t>
    </rPh>
    <phoneticPr fontId="3"/>
  </si>
  <si>
    <t>請 求 金 額</t>
    <rPh sb="0" eb="1">
      <t>ショウ</t>
    </rPh>
    <rPh sb="2" eb="3">
      <t>モトム</t>
    </rPh>
    <rPh sb="4" eb="5">
      <t>カネ</t>
    </rPh>
    <rPh sb="6" eb="7">
      <t>ガク</t>
    </rPh>
    <phoneticPr fontId="3"/>
  </si>
  <si>
    <t>（振込手数料が別途必要になる場合があります。請求金額から手数料を差し引いた金額が振り込まれます。）</t>
    <rPh sb="1" eb="6">
      <t>フリコミテスウリョウ</t>
    </rPh>
    <rPh sb="7" eb="11">
      <t>ベットヒツヨウ</t>
    </rPh>
    <rPh sb="14" eb="16">
      <t>バアイ</t>
    </rPh>
    <rPh sb="22" eb="26">
      <t>セイキュウキンガク</t>
    </rPh>
    <rPh sb="28" eb="31">
      <t>テスウリョウ</t>
    </rPh>
    <rPh sb="32" eb="33">
      <t>サ</t>
    </rPh>
    <rPh sb="34" eb="35">
      <t>ヒ</t>
    </rPh>
    <rPh sb="37" eb="39">
      <t>キンガク</t>
    </rPh>
    <rPh sb="40" eb="41">
      <t>フ</t>
    </rPh>
    <rPh sb="42" eb="43">
      <t>コ</t>
    </rPh>
    <phoneticPr fontId="3"/>
  </si>
  <si>
    <t>フリガナ</t>
    <phoneticPr fontId="3"/>
  </si>
  <si>
    <t>口座名義人</t>
    <rPh sb="0" eb="2">
      <t>コウザ</t>
    </rPh>
    <rPh sb="2" eb="5">
      <t>メイギニン</t>
    </rPh>
    <phoneticPr fontId="3"/>
  </si>
  <si>
    <t>金融機関名</t>
    <rPh sb="0" eb="5">
      <t>キンユウキカンメイ</t>
    </rPh>
    <phoneticPr fontId="3"/>
  </si>
  <si>
    <t>口座種別</t>
    <rPh sb="0" eb="4">
      <t>コウザシュベツ</t>
    </rPh>
    <phoneticPr fontId="3"/>
  </si>
  <si>
    <t>口座番号</t>
    <rPh sb="0" eb="4">
      <t>コウザバンゴウ</t>
    </rPh>
    <phoneticPr fontId="3"/>
  </si>
  <si>
    <t>（普通・当座）</t>
    <rPh sb="1" eb="3">
      <t>フツウ</t>
    </rPh>
    <rPh sb="4" eb="6">
      <t>トウザ</t>
    </rPh>
    <phoneticPr fontId="3"/>
  </si>
  <si>
    <t>請求者</t>
    <rPh sb="0" eb="3">
      <t>セイキュウシャ</t>
    </rPh>
    <phoneticPr fontId="3"/>
  </si>
  <si>
    <t>代表者氏名</t>
    <rPh sb="0" eb="5">
      <t>ダイヒョウシャシメイ</t>
    </rPh>
    <phoneticPr fontId="3"/>
  </si>
  <si>
    <t>（アラビア数字で記載し、頭書に￥の記号を付し、訂正しないでください。）</t>
    <rPh sb="5" eb="7">
      <t>スウジ</t>
    </rPh>
    <rPh sb="8" eb="10">
      <t>キサイ</t>
    </rPh>
    <rPh sb="12" eb="14">
      <t>トウショ</t>
    </rPh>
    <rPh sb="17" eb="19">
      <t>キゴウ</t>
    </rPh>
    <rPh sb="20" eb="21">
      <t>フ</t>
    </rPh>
    <rPh sb="23" eb="25">
      <t>テイセイ</t>
    </rPh>
    <phoneticPr fontId="3"/>
  </si>
  <si>
    <t>金額</t>
    <rPh sb="0" eb="2">
      <t>キンガク</t>
    </rPh>
    <phoneticPr fontId="3"/>
  </si>
  <si>
    <t>ただし、コンベンション誘致対策事業補助金</t>
    <rPh sb="11" eb="20">
      <t>ユウチタイサクジギョウホジョキン</t>
    </rPh>
    <phoneticPr fontId="3"/>
  </si>
  <si>
    <t>内訳</t>
    <rPh sb="0" eb="2">
      <t>ウチワケ</t>
    </rPh>
    <phoneticPr fontId="3"/>
  </si>
  <si>
    <t>項目</t>
    <rPh sb="0" eb="2">
      <t>コウモク</t>
    </rPh>
    <phoneticPr fontId="3"/>
  </si>
  <si>
    <t>基本助成額</t>
    <rPh sb="0" eb="4">
      <t>キホンジョセイ</t>
    </rPh>
    <rPh sb="4" eb="5">
      <t>ガク</t>
    </rPh>
    <phoneticPr fontId="3"/>
  </si>
  <si>
    <t>参加者助成額</t>
    <rPh sb="0" eb="5">
      <t>サンカシャジョセイ</t>
    </rPh>
    <rPh sb="5" eb="6">
      <t>ガク</t>
    </rPh>
    <phoneticPr fontId="3"/>
  </si>
  <si>
    <t>国内大会
及び
国内学会</t>
    <rPh sb="0" eb="4">
      <t>コクナイタイカイ</t>
    </rPh>
    <rPh sb="5" eb="6">
      <t>オヨ</t>
    </rPh>
    <rPh sb="8" eb="12">
      <t>コクナイガッカイ</t>
    </rPh>
    <phoneticPr fontId="3"/>
  </si>
  <si>
    <t>国際会議</t>
    <rPh sb="0" eb="4">
      <t>コクサイカイギ</t>
    </rPh>
    <phoneticPr fontId="3"/>
  </si>
  <si>
    <t>エクスカーション助成</t>
    <rPh sb="8" eb="10">
      <t>ジョセイ</t>
    </rPh>
    <phoneticPr fontId="3"/>
  </si>
  <si>
    <t>上記の金額を請求します。</t>
    <rPh sb="0" eb="2">
      <t>ジョウキ</t>
    </rPh>
    <rPh sb="3" eb="5">
      <t>キンガク</t>
    </rPh>
    <rPh sb="6" eb="8">
      <t>セイキュウ</t>
    </rPh>
    <phoneticPr fontId="3"/>
  </si>
  <si>
    <t>香川県知事</t>
    <rPh sb="0" eb="5">
      <t>カガワケンチジ</t>
    </rPh>
    <phoneticPr fontId="3"/>
  </si>
  <si>
    <t>殿</t>
    <rPh sb="0" eb="1">
      <t>ドノ</t>
    </rPh>
    <phoneticPr fontId="3"/>
  </si>
  <si>
    <t>―</t>
    <phoneticPr fontId="3"/>
  </si>
  <si>
    <t>債権者</t>
    <rPh sb="0" eb="3">
      <t>サイケンシャ</t>
    </rPh>
    <phoneticPr fontId="3"/>
  </si>
  <si>
    <t>責任者</t>
    <rPh sb="0" eb="3">
      <t>セキニンシャ</t>
    </rPh>
    <phoneticPr fontId="3"/>
  </si>
  <si>
    <t>電話番号</t>
    <rPh sb="0" eb="2">
      <t>デンワ</t>
    </rPh>
    <rPh sb="2" eb="4">
      <t>バンゴウ</t>
    </rPh>
    <phoneticPr fontId="3"/>
  </si>
  <si>
    <t>預金
種目</t>
    <rPh sb="0" eb="2">
      <t>ヨキン</t>
    </rPh>
    <rPh sb="3" eb="5">
      <t>シュモク</t>
    </rPh>
    <phoneticPr fontId="3"/>
  </si>
  <si>
    <t>当座
□</t>
    <rPh sb="0" eb="2">
      <t>トウザ</t>
    </rPh>
    <phoneticPr fontId="3"/>
  </si>
  <si>
    <t>普通
□</t>
    <rPh sb="0" eb="2">
      <t>フツウ</t>
    </rPh>
    <phoneticPr fontId="3"/>
  </si>
  <si>
    <t>口座
番号</t>
    <rPh sb="0" eb="2">
      <t>コウザ</t>
    </rPh>
    <rPh sb="3" eb="5">
      <t>バンゴウ</t>
    </rPh>
    <phoneticPr fontId="3"/>
  </si>
  <si>
    <t>口座名義</t>
    <rPh sb="0" eb="4">
      <t>コウザメイギ</t>
    </rPh>
    <phoneticPr fontId="3"/>
  </si>
  <si>
    <t>名義</t>
    <rPh sb="0" eb="2">
      <t>メイギ</t>
    </rPh>
    <phoneticPr fontId="3"/>
  </si>
  <si>
    <t>支払の方法</t>
    <rPh sb="0" eb="2">
      <t>シハライ</t>
    </rPh>
    <rPh sb="3" eb="5">
      <t>ホウホウ</t>
    </rPh>
    <phoneticPr fontId="3"/>
  </si>
  <si>
    <t>口座振替払</t>
    <rPh sb="0" eb="4">
      <t>コウザフリカエ</t>
    </rPh>
    <rPh sb="4" eb="5">
      <t>バラ</t>
    </rPh>
    <phoneticPr fontId="3"/>
  </si>
  <si>
    <t>銀行　　　　　　　（支）店</t>
    <rPh sb="0" eb="2">
      <t>ギンコウ</t>
    </rPh>
    <rPh sb="10" eb="11">
      <t>シ</t>
    </rPh>
    <rPh sb="12" eb="13">
      <t>テン</t>
    </rPh>
    <phoneticPr fontId="3"/>
  </si>
  <si>
    <t>－</t>
    <phoneticPr fontId="3"/>
  </si>
  <si>
    <t>宿 泊 証 明 書</t>
    <rPh sb="0" eb="1">
      <t>ヤド</t>
    </rPh>
    <rPh sb="2" eb="3">
      <t>ハク</t>
    </rPh>
    <rPh sb="4" eb="5">
      <t>アカシ</t>
    </rPh>
    <rPh sb="6" eb="7">
      <t>アキラ</t>
    </rPh>
    <rPh sb="8" eb="9">
      <t>ショ</t>
    </rPh>
    <phoneticPr fontId="3"/>
  </si>
  <si>
    <t>（公財）高松観光コンベンション・ビューロー
　　　　理事長　様</t>
    <rPh sb="1" eb="3">
      <t>コウザイ</t>
    </rPh>
    <rPh sb="4" eb="6">
      <t>タカマツ</t>
    </rPh>
    <rPh sb="6" eb="8">
      <t>カンコウ</t>
    </rPh>
    <rPh sb="26" eb="29">
      <t>リジチョウ</t>
    </rPh>
    <rPh sb="30" eb="31">
      <t>サマ</t>
    </rPh>
    <phoneticPr fontId="3"/>
  </si>
  <si>
    <t>　延べ宿泊者数につきまして、相違ない事を誓約し、添付書類を添えて下記の通り証明いたします。</t>
    <rPh sb="1" eb="2">
      <t>ノ</t>
    </rPh>
    <rPh sb="3" eb="7">
      <t>シュクハクシャスウ</t>
    </rPh>
    <rPh sb="14" eb="16">
      <t>ソウイ</t>
    </rPh>
    <rPh sb="18" eb="19">
      <t>コト</t>
    </rPh>
    <rPh sb="20" eb="22">
      <t>セイヤク</t>
    </rPh>
    <rPh sb="24" eb="28">
      <t>テンプショルイ</t>
    </rPh>
    <rPh sb="29" eb="30">
      <t>ソ</t>
    </rPh>
    <rPh sb="32" eb="34">
      <t>カキ</t>
    </rPh>
    <rPh sb="35" eb="36">
      <t>トオ</t>
    </rPh>
    <rPh sb="37" eb="39">
      <t>ショウメイ</t>
    </rPh>
    <phoneticPr fontId="3"/>
  </si>
  <si>
    <t>１．大会・学会名</t>
    <rPh sb="2" eb="4">
      <t>タイカイ</t>
    </rPh>
    <rPh sb="5" eb="8">
      <t>ガッカイメイ</t>
    </rPh>
    <phoneticPr fontId="3"/>
  </si>
  <si>
    <t>２．延べ宿泊数</t>
    <rPh sb="2" eb="3">
      <t>ノ</t>
    </rPh>
    <rPh sb="4" eb="6">
      <t>シュクハク</t>
    </rPh>
    <rPh sb="6" eb="7">
      <t>スウ</t>
    </rPh>
    <phoneticPr fontId="3"/>
  </si>
  <si>
    <t>賛助会員施設</t>
    <rPh sb="0" eb="4">
      <t>サンジョカイイン</t>
    </rPh>
    <rPh sb="4" eb="6">
      <t>シセツ</t>
    </rPh>
    <phoneticPr fontId="3"/>
  </si>
  <si>
    <t>賛助会員施設以外</t>
    <rPh sb="0" eb="4">
      <t>サンジョカイイン</t>
    </rPh>
    <rPh sb="4" eb="6">
      <t>シセツ</t>
    </rPh>
    <rPh sb="6" eb="8">
      <t>イガイ</t>
    </rPh>
    <phoneticPr fontId="3"/>
  </si>
  <si>
    <t>宿泊者名簿※（都道府県、氏名、施設名、泊数）</t>
    <rPh sb="0" eb="2">
      <t>シュクハク</t>
    </rPh>
    <rPh sb="2" eb="3">
      <t>シャ</t>
    </rPh>
    <rPh sb="3" eb="5">
      <t>メイボ</t>
    </rPh>
    <rPh sb="7" eb="11">
      <t>トドウフケン</t>
    </rPh>
    <rPh sb="12" eb="14">
      <t>シメイ</t>
    </rPh>
    <rPh sb="15" eb="18">
      <t>シセツメイ</t>
    </rPh>
    <rPh sb="19" eb="21">
      <t>ハクスウ</t>
    </rPh>
    <phoneticPr fontId="3"/>
  </si>
  <si>
    <t>※宿泊者名簿は補助金算出のために使用するものであり、その他の目的には
一切使用いたしません。</t>
    <rPh sb="1" eb="6">
      <t>シュクハクシャメイボ</t>
    </rPh>
    <rPh sb="7" eb="12">
      <t>ホジョキンサンシュツ</t>
    </rPh>
    <rPh sb="16" eb="18">
      <t>シヨウ</t>
    </rPh>
    <rPh sb="28" eb="29">
      <t>タ</t>
    </rPh>
    <rPh sb="30" eb="32">
      <t>モクテキ</t>
    </rPh>
    <rPh sb="35" eb="37">
      <t>イッサイ</t>
    </rPh>
    <rPh sb="37" eb="39">
      <t>シヨウ</t>
    </rPh>
    <phoneticPr fontId="3"/>
  </si>
  <si>
    <t>３．添付書類</t>
    <rPh sb="2" eb="6">
      <t>テンプショルイ</t>
    </rPh>
    <phoneticPr fontId="3"/>
  </si>
  <si>
    <t>泊</t>
    <rPh sb="0" eb="1">
      <t>ハク</t>
    </rPh>
    <phoneticPr fontId="3"/>
  </si>
  <si>
    <t>（申請者）</t>
    <rPh sb="1" eb="4">
      <t>シンセイシャ</t>
    </rPh>
    <phoneticPr fontId="3"/>
  </si>
  <si>
    <t>県名</t>
    <rPh sb="0" eb="2">
      <t>ケンメイ</t>
    </rPh>
    <phoneticPr fontId="3"/>
  </si>
  <si>
    <t>ホテル名</t>
    <rPh sb="3" eb="4">
      <t>メイ</t>
    </rPh>
    <phoneticPr fontId="3"/>
  </si>
  <si>
    <t>延べ宿泊数</t>
    <rPh sb="0" eb="1">
      <t>ノ</t>
    </rPh>
    <rPh sb="2" eb="5">
      <t>シュクハクスウ</t>
    </rPh>
    <phoneticPr fontId="3"/>
  </si>
  <si>
    <t>所 在 地</t>
    <rPh sb="0" eb="1">
      <t>トコロ</t>
    </rPh>
    <rPh sb="2" eb="3">
      <t>ザイ</t>
    </rPh>
    <rPh sb="4" eb="5">
      <t>チ</t>
    </rPh>
    <phoneticPr fontId="3"/>
  </si>
  <si>
    <t>名 称</t>
    <rPh sb="0" eb="1">
      <t>メイ</t>
    </rPh>
    <rPh sb="2" eb="3">
      <t>ショウ</t>
    </rPh>
    <phoneticPr fontId="3"/>
  </si>
  <si>
    <t>（大会名）</t>
    <rPh sb="1" eb="4">
      <t>タイカイメイ</t>
    </rPh>
    <phoneticPr fontId="3"/>
  </si>
  <si>
    <t>会社名</t>
    <rPh sb="0" eb="3">
      <t>カイシャメイ</t>
    </rPh>
    <phoneticPr fontId="3"/>
  </si>
  <si>
    <t>賛助会員の開催関係事業会社利用報告書</t>
    <rPh sb="0" eb="4">
      <t>サンジョカイイン</t>
    </rPh>
    <rPh sb="5" eb="11">
      <t>カイサイカンケイジギョウ</t>
    </rPh>
    <rPh sb="11" eb="13">
      <t>カイシャ</t>
    </rPh>
    <rPh sb="13" eb="15">
      <t>リヨウ</t>
    </rPh>
    <rPh sb="15" eb="18">
      <t>ホウコクショ</t>
    </rPh>
    <phoneticPr fontId="3"/>
  </si>
  <si>
    <t>を開催するにあたり、下記の業者を利用しましたのでご報告いたします。</t>
    <rPh sb="1" eb="3">
      <t>カイサイ</t>
    </rPh>
    <rPh sb="10" eb="12">
      <t>カキ</t>
    </rPh>
    <rPh sb="13" eb="15">
      <t>ギョウシャ</t>
    </rPh>
    <rPh sb="16" eb="18">
      <t>リヨウ</t>
    </rPh>
    <rPh sb="25" eb="27">
      <t>ホウコク</t>
    </rPh>
    <phoneticPr fontId="3"/>
  </si>
  <si>
    <t>会社㊞</t>
    <rPh sb="0" eb="2">
      <t>カイシャ</t>
    </rPh>
    <phoneticPr fontId="3"/>
  </si>
  <si>
    <t>（会社印は３社で結構ですが、他にもご利用がございましたらご記入ください。）</t>
    <rPh sb="1" eb="4">
      <t>カイシャイン</t>
    </rPh>
    <rPh sb="6" eb="7">
      <t>シャ</t>
    </rPh>
    <rPh sb="8" eb="10">
      <t>ケッコウ</t>
    </rPh>
    <rPh sb="14" eb="15">
      <t>ホカ</t>
    </rPh>
    <rPh sb="18" eb="20">
      <t>リヨウ</t>
    </rPh>
    <rPh sb="29" eb="31">
      <t>キニュウ</t>
    </rPh>
    <phoneticPr fontId="3"/>
  </si>
  <si>
    <t>こちらの用紙の代わりに各業者の領収書のコピーでも結構です。</t>
    <rPh sb="4" eb="6">
      <t>ヨウシ</t>
    </rPh>
    <rPh sb="7" eb="8">
      <t>カ</t>
    </rPh>
    <rPh sb="11" eb="14">
      <t>カクギョウシャ</t>
    </rPh>
    <rPh sb="15" eb="18">
      <t>リョウシュウショ</t>
    </rPh>
    <rPh sb="24" eb="26">
      <t>ケッコウ</t>
    </rPh>
    <phoneticPr fontId="3"/>
  </si>
  <si>
    <t>主催者アンケート</t>
    <rPh sb="0" eb="3">
      <t>シュサイシャ</t>
    </rPh>
    <phoneticPr fontId="3"/>
  </si>
  <si>
    <t>大会・会議の名称</t>
    <rPh sb="0" eb="2">
      <t>タイカイ</t>
    </rPh>
    <rPh sb="3" eb="5">
      <t>カイギ</t>
    </rPh>
    <rPh sb="6" eb="8">
      <t>メイショウ</t>
    </rPh>
    <phoneticPr fontId="3"/>
  </si>
  <si>
    <t>宿泊人数等について（賛助会員宿泊施設以外の宿泊も含む。延べではなく実数でお願いします。）</t>
    <rPh sb="0" eb="4">
      <t>シュクハクニンズウ</t>
    </rPh>
    <rPh sb="4" eb="5">
      <t>トウ</t>
    </rPh>
    <rPh sb="10" eb="14">
      <t>サンジョカイイン</t>
    </rPh>
    <rPh sb="14" eb="18">
      <t>シュクハクシセツ</t>
    </rPh>
    <rPh sb="18" eb="20">
      <t>イガイ</t>
    </rPh>
    <rPh sb="21" eb="23">
      <t>シュクハク</t>
    </rPh>
    <rPh sb="24" eb="25">
      <t>フク</t>
    </rPh>
    <rPh sb="27" eb="28">
      <t>ノ</t>
    </rPh>
    <rPh sb="33" eb="35">
      <t>ジッスウ</t>
    </rPh>
    <rPh sb="37" eb="38">
      <t>ネガ</t>
    </rPh>
    <phoneticPr fontId="3"/>
  </si>
  <si>
    <t>・宿泊人数</t>
    <rPh sb="1" eb="5">
      <t>シュクハクニンズウ</t>
    </rPh>
    <phoneticPr fontId="3"/>
  </si>
  <si>
    <t>・宿泊地</t>
    <rPh sb="1" eb="4">
      <t>シュクハクチ</t>
    </rPh>
    <phoneticPr fontId="3"/>
  </si>
  <si>
    <t>高松市内</t>
    <rPh sb="0" eb="4">
      <t>タカマツシナイ</t>
    </rPh>
    <phoneticPr fontId="3"/>
  </si>
  <si>
    <t>高松市外</t>
    <rPh sb="0" eb="3">
      <t>タカマツシ</t>
    </rPh>
    <rPh sb="3" eb="4">
      <t>ソト</t>
    </rPh>
    <phoneticPr fontId="3"/>
  </si>
  <si>
    <t>　実施された場合は主な訪問場所をご記入下さい。</t>
    <rPh sb="1" eb="3">
      <t>ジッシ</t>
    </rPh>
    <rPh sb="6" eb="8">
      <t>バアイ</t>
    </rPh>
    <rPh sb="9" eb="10">
      <t>オモ</t>
    </rPh>
    <rPh sb="11" eb="15">
      <t>ホウモンバショ</t>
    </rPh>
    <rPh sb="17" eb="20">
      <t>キニュウクダ</t>
    </rPh>
    <phoneticPr fontId="3"/>
  </si>
  <si>
    <t>参加者懇談会</t>
    <rPh sb="0" eb="6">
      <t>サンカシャコンダンカイ</t>
    </rPh>
    <phoneticPr fontId="3"/>
  </si>
  <si>
    <t>（会場名）</t>
    <rPh sb="1" eb="4">
      <t>カイジョウメイ</t>
    </rPh>
    <phoneticPr fontId="3"/>
  </si>
  <si>
    <t>高松市開催に至った経緯について</t>
    <rPh sb="0" eb="5">
      <t>タカマツシカイサイ</t>
    </rPh>
    <rPh sb="6" eb="7">
      <t>イタ</t>
    </rPh>
    <rPh sb="9" eb="11">
      <t>ケイイ</t>
    </rPh>
    <phoneticPr fontId="3"/>
  </si>
  <si>
    <t>宿泊の手配について</t>
    <rPh sb="0" eb="2">
      <t>シュクハク</t>
    </rPh>
    <rPh sb="3" eb="5">
      <t>テハイ</t>
    </rPh>
    <phoneticPr fontId="3"/>
  </si>
  <si>
    <t>（業者名）</t>
    <rPh sb="1" eb="4">
      <t>ギョウシャメイ</t>
    </rPh>
    <phoneticPr fontId="3"/>
  </si>
  <si>
    <t>誘致支援制度について</t>
    <rPh sb="0" eb="6">
      <t>ユウチシエンセイド</t>
    </rPh>
    <phoneticPr fontId="3"/>
  </si>
  <si>
    <t>　当ビューローでは、補助金、文化観光施設入場割引券などの誘致支援事業を実施していますが、それらに対するご意見をお聞かせ下さい。また、あればいいと思う支援制度があればご記入ください。</t>
    <rPh sb="1" eb="2">
      <t>トウ</t>
    </rPh>
    <rPh sb="10" eb="13">
      <t>ホジョキン</t>
    </rPh>
    <rPh sb="14" eb="20">
      <t>ブンカカンコウシセツ</t>
    </rPh>
    <rPh sb="20" eb="25">
      <t>ニュウジョウワリビキケン</t>
    </rPh>
    <rPh sb="28" eb="34">
      <t>ユウチシエンジギョウ</t>
    </rPh>
    <rPh sb="35" eb="37">
      <t>ジッシ</t>
    </rPh>
    <rPh sb="48" eb="49">
      <t>タイ</t>
    </rPh>
    <rPh sb="52" eb="54">
      <t>イケン</t>
    </rPh>
    <rPh sb="56" eb="57">
      <t>キ</t>
    </rPh>
    <rPh sb="59" eb="60">
      <t>クダ</t>
    </rPh>
    <rPh sb="72" eb="73">
      <t>オモ</t>
    </rPh>
    <rPh sb="74" eb="78">
      <t>シエンセイド</t>
    </rPh>
    <rPh sb="83" eb="85">
      <t>キニュウ</t>
    </rPh>
    <phoneticPr fontId="3"/>
  </si>
  <si>
    <t>開催にあたってのご苦労等ありましたらお聞かせ下さい。</t>
    <rPh sb="0" eb="2">
      <t>カイサイ</t>
    </rPh>
    <rPh sb="9" eb="11">
      <t>クロウ</t>
    </rPh>
    <rPh sb="11" eb="12">
      <t>トウ</t>
    </rPh>
    <rPh sb="19" eb="20">
      <t>キ</t>
    </rPh>
    <rPh sb="22" eb="23">
      <t>クダ</t>
    </rPh>
    <phoneticPr fontId="3"/>
  </si>
  <si>
    <t>ご協力ありがとうございました。</t>
    <rPh sb="1" eb="3">
      <t>キョウリョク</t>
    </rPh>
    <phoneticPr fontId="3"/>
  </si>
  <si>
    <t>（公財）高松観光コンベンション・ビューロー</t>
    <rPh sb="1" eb="3">
      <t>コウザイ</t>
    </rPh>
    <rPh sb="4" eb="8">
      <t>タカマツカンコウ</t>
    </rPh>
    <phoneticPr fontId="3"/>
  </si>
  <si>
    <t>参加者アンケート</t>
    <rPh sb="0" eb="3">
      <t>サンカシャ</t>
    </rPh>
    <phoneticPr fontId="3"/>
  </si>
  <si>
    <t>　この度は高松での会議（大会）にご参加いただき、厚くお礼申し上げます。当ビューローは、会議大会等を誘致・支援するために設立された公益財団法人です。貴会議につきましても、支援活動を行っております。このアンケートは、コンベンションによる経済波及効果の推計や、今後の当ビューローの事業運営や観光振興において、参考にさせていただくために実施するものです。何卒ご協力のほどよろしくお願い申し上げます。</t>
    <rPh sb="3" eb="4">
      <t>タビ</t>
    </rPh>
    <rPh sb="5" eb="7">
      <t>タカマツ</t>
    </rPh>
    <rPh sb="9" eb="11">
      <t>カイギ</t>
    </rPh>
    <rPh sb="12" eb="14">
      <t>タイカイ</t>
    </rPh>
    <rPh sb="17" eb="19">
      <t>サンカ</t>
    </rPh>
    <rPh sb="24" eb="25">
      <t>アツ</t>
    </rPh>
    <rPh sb="27" eb="28">
      <t>レイ</t>
    </rPh>
    <rPh sb="28" eb="29">
      <t>モウ</t>
    </rPh>
    <rPh sb="30" eb="31">
      <t>ア</t>
    </rPh>
    <rPh sb="35" eb="36">
      <t>トウ</t>
    </rPh>
    <rPh sb="43" eb="48">
      <t>カイギタイカイトウ</t>
    </rPh>
    <rPh sb="49" eb="51">
      <t>ユウチ</t>
    </rPh>
    <rPh sb="52" eb="54">
      <t>シエン</t>
    </rPh>
    <rPh sb="59" eb="61">
      <t>セツリツ</t>
    </rPh>
    <rPh sb="64" eb="70">
      <t>コウエキザイダンホウジン</t>
    </rPh>
    <rPh sb="73" eb="74">
      <t>キ</t>
    </rPh>
    <rPh sb="74" eb="76">
      <t>カイギ</t>
    </rPh>
    <rPh sb="84" eb="88">
      <t>シエンカツドウ</t>
    </rPh>
    <rPh sb="89" eb="90">
      <t>オコナ</t>
    </rPh>
    <rPh sb="116" eb="122">
      <t>ケイザイハキュウコウカ</t>
    </rPh>
    <rPh sb="123" eb="125">
      <t>スイケイ</t>
    </rPh>
    <rPh sb="127" eb="129">
      <t>コンゴ</t>
    </rPh>
    <rPh sb="130" eb="131">
      <t>トウ</t>
    </rPh>
    <rPh sb="137" eb="141">
      <t>ジギョウウンエイ</t>
    </rPh>
    <rPh sb="142" eb="146">
      <t>カンコウシンコウ</t>
    </rPh>
    <rPh sb="151" eb="153">
      <t>サンコウ</t>
    </rPh>
    <rPh sb="164" eb="166">
      <t>ジッシ</t>
    </rPh>
    <rPh sb="173" eb="175">
      <t>ナニトゾ</t>
    </rPh>
    <rPh sb="176" eb="178">
      <t>キョウリョク</t>
    </rPh>
    <rPh sb="186" eb="187">
      <t>ネガ</t>
    </rPh>
    <rPh sb="188" eb="189">
      <t>モウ</t>
    </rPh>
    <rPh sb="190" eb="191">
      <t>ア</t>
    </rPh>
    <phoneticPr fontId="3"/>
  </si>
  <si>
    <t>参加された大会・会議名</t>
    <rPh sb="0" eb="2">
      <t>サンカ</t>
    </rPh>
    <rPh sb="5" eb="7">
      <t>タイカイ</t>
    </rPh>
    <rPh sb="8" eb="11">
      <t>カイギメイ</t>
    </rPh>
    <phoneticPr fontId="3"/>
  </si>
  <si>
    <t>あなたのお住まい・年代は？</t>
    <rPh sb="5" eb="6">
      <t>ス</t>
    </rPh>
    <rPh sb="9" eb="11">
      <t>ネンダイ</t>
    </rPh>
    <phoneticPr fontId="3"/>
  </si>
  <si>
    <t>都道府県</t>
    <rPh sb="0" eb="1">
      <t>ミヤコ</t>
    </rPh>
    <rPh sb="1" eb="2">
      <t>ドウ</t>
    </rPh>
    <rPh sb="2" eb="3">
      <t>フ</t>
    </rPh>
    <rPh sb="3" eb="4">
      <t>ケン</t>
    </rPh>
    <phoneticPr fontId="3"/>
  </si>
  <si>
    <t>歳代</t>
    <rPh sb="0" eb="2">
      <t>サイダイ</t>
    </rPh>
    <phoneticPr fontId="3"/>
  </si>
  <si>
    <t>高松までの交通手段は？</t>
    <rPh sb="0" eb="2">
      <t>タカマツ</t>
    </rPh>
    <rPh sb="5" eb="9">
      <t>コウツウシュダン</t>
    </rPh>
    <phoneticPr fontId="3"/>
  </si>
  <si>
    <t>宿泊しましたか？</t>
    <rPh sb="0" eb="2">
      <t>シュクハク</t>
    </rPh>
    <phoneticPr fontId="3"/>
  </si>
  <si>
    <t>（された方は何泊ですか？）</t>
    <rPh sb="4" eb="5">
      <t>カタ</t>
    </rPh>
    <rPh sb="6" eb="8">
      <t>ナンハク</t>
    </rPh>
    <phoneticPr fontId="3"/>
  </si>
  <si>
    <t>今回の大会、会議に参加されたご予算について、お答えください。</t>
    <rPh sb="0" eb="2">
      <t>コンカイ</t>
    </rPh>
    <rPh sb="3" eb="5">
      <t>タイカイ</t>
    </rPh>
    <rPh sb="6" eb="8">
      <t>カイギ</t>
    </rPh>
    <rPh sb="9" eb="11">
      <t>サンカ</t>
    </rPh>
    <rPh sb="15" eb="17">
      <t>ヨサン</t>
    </rPh>
    <rPh sb="23" eb="24">
      <t>コタ</t>
    </rPh>
    <phoneticPr fontId="3"/>
  </si>
  <si>
    <r>
      <t>概算で結構です。</t>
    </r>
    <r>
      <rPr>
        <b/>
        <u/>
        <sz val="14"/>
        <color theme="1"/>
        <rFont val="ＭＳ 明朝"/>
        <family val="1"/>
        <charset val="128"/>
      </rPr>
      <t>個人で負担した金額</t>
    </r>
    <r>
      <rPr>
        <sz val="14"/>
        <color theme="1"/>
        <rFont val="ＭＳ 明朝"/>
        <family val="1"/>
        <charset val="128"/>
      </rPr>
      <t>をご記入ください。</t>
    </r>
    <rPh sb="0" eb="2">
      <t>ガイサン</t>
    </rPh>
    <rPh sb="3" eb="5">
      <t>ケッコウ</t>
    </rPh>
    <rPh sb="8" eb="10">
      <t>コジン</t>
    </rPh>
    <rPh sb="11" eb="13">
      <t>フタン</t>
    </rPh>
    <rPh sb="15" eb="17">
      <t>キンガク</t>
    </rPh>
    <rPh sb="19" eb="21">
      <t>キニュウ</t>
    </rPh>
    <phoneticPr fontId="3"/>
  </si>
  <si>
    <t>高松までの交通費（往復）</t>
    <rPh sb="0" eb="2">
      <t>タカマツ</t>
    </rPh>
    <rPh sb="5" eb="8">
      <t>コウツウヒ</t>
    </rPh>
    <rPh sb="9" eb="11">
      <t>オウフク</t>
    </rPh>
    <phoneticPr fontId="3"/>
  </si>
  <si>
    <t>高松滞在中の交通費（タクシー、バス代等）</t>
    <rPh sb="0" eb="5">
      <t>タカマツタイザイチュウ</t>
    </rPh>
    <rPh sb="6" eb="9">
      <t>コウツウヒ</t>
    </rPh>
    <rPh sb="17" eb="18">
      <t>ダイ</t>
    </rPh>
    <rPh sb="18" eb="19">
      <t>トウ</t>
    </rPh>
    <phoneticPr fontId="3"/>
  </si>
  <si>
    <t>宿泊に要した費用（　　泊×　　　　円）</t>
    <rPh sb="0" eb="2">
      <t>シュクハク</t>
    </rPh>
    <rPh sb="3" eb="4">
      <t>ヨウ</t>
    </rPh>
    <rPh sb="6" eb="8">
      <t>ヒヨウ</t>
    </rPh>
    <rPh sb="11" eb="12">
      <t>ハク</t>
    </rPh>
    <rPh sb="17" eb="18">
      <t>エン</t>
    </rPh>
    <phoneticPr fontId="3"/>
  </si>
  <si>
    <t>土産物に要した費用</t>
    <rPh sb="0" eb="3">
      <t>ミヤゲモノ</t>
    </rPh>
    <rPh sb="4" eb="5">
      <t>ヨウ</t>
    </rPh>
    <rPh sb="7" eb="9">
      <t>ヒヨウ</t>
    </rPh>
    <phoneticPr fontId="3"/>
  </si>
  <si>
    <t>飲食に要した費用</t>
    <rPh sb="0" eb="2">
      <t>インショク</t>
    </rPh>
    <rPh sb="3" eb="4">
      <t>ヨウ</t>
    </rPh>
    <rPh sb="6" eb="8">
      <t>ヒヨウ</t>
    </rPh>
    <phoneticPr fontId="3"/>
  </si>
  <si>
    <t>観光・娯楽費</t>
    <rPh sb="0" eb="2">
      <t>カンコウ</t>
    </rPh>
    <rPh sb="3" eb="6">
      <t>ゴラクヒ</t>
    </rPh>
    <phoneticPr fontId="3"/>
  </si>
  <si>
    <t>その他雑費</t>
    <rPh sb="2" eb="3">
      <t>タ</t>
    </rPh>
    <rPh sb="3" eb="5">
      <t>ザッピ</t>
    </rPh>
    <phoneticPr fontId="3"/>
  </si>
  <si>
    <t>円</t>
    <rPh sb="0" eb="1">
      <t>エン</t>
    </rPh>
    <phoneticPr fontId="3"/>
  </si>
  <si>
    <t>合　　計</t>
    <rPh sb="0" eb="1">
      <t>ア</t>
    </rPh>
    <rPh sb="3" eb="4">
      <t>ケイ</t>
    </rPh>
    <phoneticPr fontId="3"/>
  </si>
  <si>
    <t>会議前後に、観光地を訪問されますか？（場所をご記入ください）</t>
    <rPh sb="0" eb="4">
      <t>カイギゼンゴ</t>
    </rPh>
    <rPh sb="6" eb="9">
      <t>カンコウチ</t>
    </rPh>
    <rPh sb="10" eb="12">
      <t>ホウモン</t>
    </rPh>
    <rPh sb="19" eb="21">
      <t>バショ</t>
    </rPh>
    <rPh sb="23" eb="25">
      <t>キニュウ</t>
    </rPh>
    <phoneticPr fontId="3"/>
  </si>
  <si>
    <t>・</t>
    <phoneticPr fontId="3"/>
  </si>
  <si>
    <t>今回利用された施設等についての評価は？</t>
    <rPh sb="0" eb="4">
      <t>コンカイリヨウ</t>
    </rPh>
    <rPh sb="7" eb="10">
      <t>シセツトウ</t>
    </rPh>
    <rPh sb="15" eb="17">
      <t>ヒョウカ</t>
    </rPh>
    <phoneticPr fontId="3"/>
  </si>
  <si>
    <t>会議施設</t>
    <rPh sb="0" eb="4">
      <t>カイギシセツ</t>
    </rPh>
    <phoneticPr fontId="3"/>
  </si>
  <si>
    <t>（施設名</t>
    <rPh sb="1" eb="4">
      <t>シセツメイ</t>
    </rPh>
    <phoneticPr fontId="3"/>
  </si>
  <si>
    <t>）</t>
    <phoneticPr fontId="3"/>
  </si>
  <si>
    <t>ご意見</t>
    <rPh sb="1" eb="3">
      <t>イケン</t>
    </rPh>
    <phoneticPr fontId="3"/>
  </si>
  <si>
    <t>＊ご協力ありがとうございました。</t>
    <rPh sb="2" eb="4">
      <t>キョウリョク</t>
    </rPh>
    <phoneticPr fontId="3"/>
  </si>
  <si>
    <t>公益財団法人高松観光コンベンション・ビューロー</t>
    <rPh sb="0" eb="6">
      <t>コウエキザイダンホウジン</t>
    </rPh>
    <rPh sb="6" eb="10">
      <t>タカマツカンコウ</t>
    </rPh>
    <phoneticPr fontId="3"/>
  </si>
  <si>
    <t>補　助　金　算　定　表　（国際会議）</t>
    <rPh sb="0" eb="1">
      <t>タスク</t>
    </rPh>
    <rPh sb="2" eb="3">
      <t>スケ</t>
    </rPh>
    <rPh sb="4" eb="5">
      <t>カネ</t>
    </rPh>
    <rPh sb="6" eb="7">
      <t>ザン</t>
    </rPh>
    <rPh sb="8" eb="9">
      <t>サダム</t>
    </rPh>
    <rPh sb="10" eb="11">
      <t>ヒョウ</t>
    </rPh>
    <rPh sb="13" eb="17">
      <t>コクサイカイギ</t>
    </rPh>
    <phoneticPr fontId="11"/>
  </si>
  <si>
    <t>≧２０％</t>
    <phoneticPr fontId="11"/>
  </si>
  <si>
    <t>≧５０人</t>
    <rPh sb="3" eb="4">
      <t>ニン</t>
    </rPh>
    <phoneticPr fontId="3"/>
  </si>
  <si>
    <t>（１）基本助成額</t>
    <rPh sb="2" eb="7">
      <t>キホンジョセイガク</t>
    </rPh>
    <phoneticPr fontId="11"/>
  </si>
  <si>
    <t>（２）参加者別助成額</t>
    <rPh sb="3" eb="10">
      <t>サンカシャベツジョセイガク</t>
    </rPh>
    <phoneticPr fontId="11"/>
  </si>
  <si>
    <t>＠</t>
    <phoneticPr fontId="3"/>
  </si>
  <si>
    <t>円×</t>
    <rPh sb="0" eb="1">
      <t>エン</t>
    </rPh>
    <phoneticPr fontId="3"/>
  </si>
  <si>
    <t>人＝</t>
    <rPh sb="0" eb="1">
      <t>ニン</t>
    </rPh>
    <phoneticPr fontId="3"/>
  </si>
  <si>
    <t>令和　年　月　日～　月　日（　日間）</t>
    <rPh sb="0" eb="2">
      <t>レイワ</t>
    </rPh>
    <rPh sb="3" eb="4">
      <t>ネン</t>
    </rPh>
    <rPh sb="5" eb="6">
      <t>ガツ</t>
    </rPh>
    <rPh sb="7" eb="8">
      <t>ニチ</t>
    </rPh>
    <rPh sb="10" eb="11">
      <t>ガツ</t>
    </rPh>
    <rPh sb="12" eb="13">
      <t>ニチ</t>
    </rPh>
    <rPh sb="15" eb="17">
      <t>ニチカン</t>
    </rPh>
    <phoneticPr fontId="3"/>
  </si>
  <si>
    <t>なし</t>
    <phoneticPr fontId="3"/>
  </si>
  <si>
    <r>
      <t>国内
（香川</t>
    </r>
    <r>
      <rPr>
        <sz val="8"/>
        <color rgb="FFFF0000"/>
        <rFont val="游ゴシック"/>
        <family val="3"/>
        <charset val="128"/>
        <scheme val="minor"/>
      </rPr>
      <t>県内</t>
    </r>
    <r>
      <rPr>
        <sz val="8"/>
        <color theme="1"/>
        <rFont val="游ゴシック"/>
        <family val="2"/>
        <charset val="128"/>
        <scheme val="minor"/>
      </rPr>
      <t>）</t>
    </r>
    <rPh sb="0" eb="2">
      <t>コクナイ</t>
    </rPh>
    <rPh sb="4" eb="6">
      <t>カガワ</t>
    </rPh>
    <rPh sb="6" eb="8">
      <t>ケンナイ</t>
    </rPh>
    <phoneticPr fontId="3"/>
  </si>
  <si>
    <r>
      <t>国内
（香川</t>
    </r>
    <r>
      <rPr>
        <sz val="8"/>
        <color rgb="FFFF0000"/>
        <rFont val="游ゴシック"/>
        <family val="3"/>
        <charset val="128"/>
        <scheme val="minor"/>
      </rPr>
      <t>県外</t>
    </r>
    <r>
      <rPr>
        <sz val="8"/>
        <color theme="1"/>
        <rFont val="游ゴシック"/>
        <family val="2"/>
        <charset val="128"/>
        <scheme val="minor"/>
      </rPr>
      <t>）</t>
    </r>
    <rPh sb="0" eb="2">
      <t>コクナイ</t>
    </rPh>
    <rPh sb="4" eb="7">
      <t>カガワケン</t>
    </rPh>
    <rPh sb="7" eb="8">
      <t>ソト</t>
    </rPh>
    <phoneticPr fontId="3"/>
  </si>
  <si>
    <t>高松市の満足度</t>
    <rPh sb="0" eb="3">
      <t>タカマツシ</t>
    </rPh>
    <rPh sb="4" eb="7">
      <t>マンゾクド</t>
    </rPh>
    <phoneticPr fontId="3"/>
  </si>
  <si>
    <t xml:space="preserve">サステナビリティについて
</t>
    <phoneticPr fontId="3"/>
  </si>
  <si>
    <t>大会・会議の開催地を選定する際、サステナビリティに関しての取り組みを考慮しますか？</t>
    <phoneticPr fontId="3"/>
  </si>
  <si>
    <t>＊はいと答えた方は、サステナビリティに関してどの様な取り組みを考慮しますか？（複数回答可）</t>
    <phoneticPr fontId="3"/>
  </si>
  <si>
    <t>＊いいえと答えた方は、今後サステナビリティの取り組みを考慮しますか？</t>
  </si>
  <si>
    <t>その他、サステナビリティに関しての意見がありましたらお聞かせ下さい。</t>
    <rPh sb="2" eb="3">
      <t>タ</t>
    </rPh>
    <rPh sb="13" eb="14">
      <t>カン</t>
    </rPh>
    <rPh sb="17" eb="19">
      <t>イケン</t>
    </rPh>
    <rPh sb="27" eb="28">
      <t>キ</t>
    </rPh>
    <rPh sb="30" eb="31">
      <t>クダ</t>
    </rPh>
    <phoneticPr fontId="3"/>
  </si>
  <si>
    <t>TCVB</t>
    <phoneticPr fontId="3"/>
  </si>
  <si>
    <t>様式第７号（第７条関係）</t>
    <phoneticPr fontId="3"/>
  </si>
  <si>
    <t>滋賀県</t>
    <rPh sb="0" eb="2">
      <t>シガ</t>
    </rPh>
    <rPh sb="2" eb="3">
      <t>ケン</t>
    </rPh>
    <phoneticPr fontId="3"/>
  </si>
  <si>
    <t>計（県外参加者）</t>
    <rPh sb="0" eb="1">
      <t>ケイ</t>
    </rPh>
    <rPh sb="2" eb="7">
      <t>ケンガイサンカシャ</t>
    </rPh>
    <phoneticPr fontId="3"/>
  </si>
  <si>
    <t>国別参加者一覧表</t>
    <rPh sb="0" eb="2">
      <t>クニベツ</t>
    </rPh>
    <rPh sb="2" eb="5">
      <t>サンカシャ</t>
    </rPh>
    <rPh sb="5" eb="7">
      <t>イチラン</t>
    </rPh>
    <rPh sb="7" eb="8">
      <t>ヒョウ</t>
    </rPh>
    <phoneticPr fontId="3"/>
  </si>
  <si>
    <t>種　　別</t>
  </si>
  <si>
    <t>補　助　金　額</t>
  </si>
  <si>
    <t>運営費助成額</t>
  </si>
  <si>
    <t>参加者助成額</t>
  </si>
  <si>
    <t>国際会議等</t>
  </si>
  <si>
    <t>賛助会員施設に宿泊した県外参加者の延べ宿泊数に２，０００円を乗じた額</t>
  </si>
  <si>
    <t>（限度額）５００万円</t>
  </si>
  <si>
    <t>国内大会及び</t>
  </si>
  <si>
    <t>当財団賛助会員を、３業種利用した場合</t>
  </si>
  <si>
    <t>賛助会員施設に宿泊した県外参加者の延べ宿泊数に５００円を乗じた額</t>
  </si>
  <si>
    <t>国内学会等</t>
  </si>
  <si>
    <t>２０万円</t>
  </si>
  <si>
    <t>（限度額）全国規模　１８０万円</t>
  </si>
  <si>
    <t>その他規模　８０万円</t>
  </si>
  <si>
    <t>スポーツ大会</t>
  </si>
  <si>
    <t>（限度額）全国規模　　８０万円</t>
  </si>
  <si>
    <t>その他規模　３０万円</t>
  </si>
  <si>
    <t>合宿等</t>
  </si>
  <si>
    <t>賛助会員施設に宿泊した県外参加者の延べ宿泊数に３００円を乗じた額</t>
  </si>
  <si>
    <t>（限度額）　５０万円</t>
  </si>
  <si>
    <t>⇐手入力</t>
    <rPh sb="1" eb="4">
      <t>テニュウリョク</t>
    </rPh>
    <phoneticPr fontId="3"/>
  </si>
  <si>
    <t>会場名</t>
    <rPh sb="0" eb="3">
      <t>カイジョウメイ</t>
    </rPh>
    <phoneticPr fontId="3"/>
  </si>
  <si>
    <t>エクスカーション助成金
（県）</t>
    <rPh sb="8" eb="11">
      <t>ジョセイキン</t>
    </rPh>
    <rPh sb="13" eb="14">
      <t>ケン</t>
    </rPh>
    <phoneticPr fontId="3"/>
  </si>
  <si>
    <t>補助金
（県）</t>
    <rPh sb="0" eb="3">
      <t>ホジョキン</t>
    </rPh>
    <rPh sb="5" eb="6">
      <t>ケン</t>
    </rPh>
    <phoneticPr fontId="3"/>
  </si>
  <si>
    <t>カウント</t>
    <phoneticPr fontId="3"/>
  </si>
  <si>
    <t>様式第11号</t>
  </si>
  <si>
    <t>宿泊第三者証明書</t>
    <phoneticPr fontId="3"/>
  </si>
  <si>
    <t>（大会名）</t>
    <phoneticPr fontId="3"/>
  </si>
  <si>
    <t>（宿泊施設または旅行会社名）</t>
    <phoneticPr fontId="3"/>
  </si>
  <si>
    <t>印</t>
    <rPh sb="0" eb="1">
      <t>イン</t>
    </rPh>
    <phoneticPr fontId="3"/>
  </si>
  <si>
    <t>（大　　会　　名）</t>
  </si>
  <si>
    <t>下記の通り証明いたします。</t>
  </si>
  <si>
    <t>都道府県名</t>
  </si>
  <si>
    <t>延 べ 宿 泊 数</t>
  </si>
  <si>
    <t>（泊）</t>
  </si>
  <si>
    <t>合　計</t>
  </si>
  <si>
    <t>「　　　　　　　　　　　　　　　　　　　　　　　　</t>
    <phoneticPr fontId="3"/>
  </si>
  <si>
    <t>」出席者の宿泊者数を、</t>
  </si>
  <si>
    <t>（大会主催者）　　　　　　　　　　　　　　　　　</t>
    <phoneticPr fontId="3"/>
  </si>
  <si>
    <t>殿</t>
  </si>
  <si>
    <t>はじめに</t>
    <phoneticPr fontId="3"/>
  </si>
  <si>
    <t>香川県・高松市で学会・大会を開催いただきありがとうございます。</t>
    <rPh sb="0" eb="3">
      <t>カガワケン</t>
    </rPh>
    <rPh sb="4" eb="7">
      <t>タカマツシ</t>
    </rPh>
    <rPh sb="8" eb="10">
      <t>ガッカイ</t>
    </rPh>
    <rPh sb="11" eb="13">
      <t>タイカイ</t>
    </rPh>
    <rPh sb="14" eb="16">
      <t>カイサイ</t>
    </rPh>
    <phoneticPr fontId="3"/>
  </si>
  <si>
    <t>その取り組みの一つとして、補助金申請書類等の一本化を進めています。</t>
    <rPh sb="2" eb="3">
      <t>ト</t>
    </rPh>
    <rPh sb="4" eb="5">
      <t>ク</t>
    </rPh>
    <rPh sb="7" eb="8">
      <t>ヒト</t>
    </rPh>
    <rPh sb="13" eb="16">
      <t>ホジョキン</t>
    </rPh>
    <rPh sb="16" eb="20">
      <t>シンセイショルイ</t>
    </rPh>
    <rPh sb="20" eb="21">
      <t>トウ</t>
    </rPh>
    <rPh sb="22" eb="25">
      <t>イッポンカ</t>
    </rPh>
    <rPh sb="26" eb="27">
      <t>スス</t>
    </rPh>
    <phoneticPr fontId="3"/>
  </si>
  <si>
    <t>【基本データ入力シート】に必要な情報をご入力いただきますと、自動的に各種申請書が作成されます。</t>
    <rPh sb="1" eb="3">
      <t>キホン</t>
    </rPh>
    <rPh sb="6" eb="8">
      <t>ニュウリョク</t>
    </rPh>
    <rPh sb="13" eb="15">
      <t>ヒツヨウ</t>
    </rPh>
    <rPh sb="16" eb="18">
      <t>ジョウホウ</t>
    </rPh>
    <rPh sb="20" eb="22">
      <t>ニュウリョク</t>
    </rPh>
    <rPh sb="30" eb="33">
      <t>ジドウテキ</t>
    </rPh>
    <rPh sb="34" eb="36">
      <t>カクシュ</t>
    </rPh>
    <rPh sb="36" eb="39">
      <t>シンセイショ</t>
    </rPh>
    <rPh sb="40" eb="42">
      <t>サクセイ</t>
    </rPh>
    <phoneticPr fontId="3"/>
  </si>
  <si>
    <t>提出先</t>
    <rPh sb="0" eb="2">
      <t>テイシュツ</t>
    </rPh>
    <rPh sb="2" eb="3">
      <t>サキ</t>
    </rPh>
    <phoneticPr fontId="3"/>
  </si>
  <si>
    <t>高松観光コンベンション・ビューローへご提出ください。</t>
    <rPh sb="0" eb="4">
      <t>タカマツカンコウ</t>
    </rPh>
    <rPh sb="19" eb="21">
      <t>テイシュツ</t>
    </rPh>
    <phoneticPr fontId="3"/>
  </si>
  <si>
    <t>（参考）各シートについて</t>
    <rPh sb="4" eb="5">
      <t>カク</t>
    </rPh>
    <phoneticPr fontId="3"/>
  </si>
  <si>
    <t>Ｎo.</t>
    <phoneticPr fontId="3"/>
  </si>
  <si>
    <t>様式名</t>
    <rPh sb="0" eb="3">
      <t>ヨウシキメイ</t>
    </rPh>
    <phoneticPr fontId="3"/>
  </si>
  <si>
    <t>高松観光
コンベンション・ビューロー</t>
    <rPh sb="0" eb="4">
      <t>タカマツカンコウ</t>
    </rPh>
    <phoneticPr fontId="3"/>
  </si>
  <si>
    <t>提出時期</t>
    <rPh sb="0" eb="2">
      <t>テイシュツ</t>
    </rPh>
    <rPh sb="2" eb="4">
      <t>ジキ</t>
    </rPh>
    <phoneticPr fontId="3"/>
  </si>
  <si>
    <t>このデータを基に各様式が作成されます。必ずご記入下さい。</t>
    <rPh sb="6" eb="7">
      <t>モト</t>
    </rPh>
    <rPh sb="8" eb="9">
      <t>カク</t>
    </rPh>
    <rPh sb="9" eb="11">
      <t>ヨウシキ</t>
    </rPh>
    <rPh sb="12" eb="14">
      <t>サクセイ</t>
    </rPh>
    <rPh sb="19" eb="20">
      <t>カナラ</t>
    </rPh>
    <rPh sb="22" eb="25">
      <t>キニュウクダ</t>
    </rPh>
    <phoneticPr fontId="3"/>
  </si>
  <si>
    <t>①-1
①-2</t>
    <phoneticPr fontId="3"/>
  </si>
  <si>
    <t>●</t>
    <phoneticPr fontId="3"/>
  </si>
  <si>
    <t>②</t>
    <phoneticPr fontId="3"/>
  </si>
  <si>
    <t>③</t>
    <phoneticPr fontId="3"/>
  </si>
  <si>
    <t>④</t>
    <phoneticPr fontId="3"/>
  </si>
  <si>
    <t>⑤</t>
    <phoneticPr fontId="3"/>
  </si>
  <si>
    <t>香川県コンベンション誘致対策事業補助金について</t>
    <phoneticPr fontId="3"/>
  </si>
  <si>
    <t>⑧</t>
    <phoneticPr fontId="3"/>
  </si>
  <si>
    <t>⑨</t>
    <phoneticPr fontId="3"/>
  </si>
  <si>
    <t>⑩</t>
    <phoneticPr fontId="3"/>
  </si>
  <si>
    <t>⑪</t>
    <phoneticPr fontId="3"/>
  </si>
  <si>
    <t>実績報告書
（香川県）</t>
    <rPh sb="0" eb="2">
      <t>ジッセキ</t>
    </rPh>
    <rPh sb="2" eb="5">
      <t>ホウコクショ</t>
    </rPh>
    <rPh sb="7" eb="10">
      <t>カガワケン</t>
    </rPh>
    <phoneticPr fontId="3"/>
  </si>
  <si>
    <t>実績報告書
（ＴＣＶＢ）</t>
    <rPh sb="0" eb="5">
      <t>ジッセキホウコクショ</t>
    </rPh>
    <phoneticPr fontId="3"/>
  </si>
  <si>
    <t>収支決算書</t>
    <rPh sb="2" eb="5">
      <t>ケッサンショ</t>
    </rPh>
    <phoneticPr fontId="3"/>
  </si>
  <si>
    <t>都道府県別参加者数</t>
    <rPh sb="0" eb="5">
      <t>トドウフケンベツ</t>
    </rPh>
    <rPh sb="5" eb="9">
      <t>サンカシャスウ</t>
    </rPh>
    <phoneticPr fontId="3"/>
  </si>
  <si>
    <t>国別参加者数</t>
    <phoneticPr fontId="3"/>
  </si>
  <si>
    <t>請求書
（香川県）</t>
    <rPh sb="0" eb="3">
      <t>セイキュウショ</t>
    </rPh>
    <rPh sb="5" eb="8">
      <t>カガワケン</t>
    </rPh>
    <phoneticPr fontId="3"/>
  </si>
  <si>
    <t>⑦</t>
    <phoneticPr fontId="3"/>
  </si>
  <si>
    <t>請求書
（ＴＣＶＢ）</t>
    <rPh sb="0" eb="3">
      <t>セイキュウショ</t>
    </rPh>
    <phoneticPr fontId="3"/>
  </si>
  <si>
    <t>宿泊証明</t>
    <rPh sb="0" eb="4">
      <t>シュクハクショウメイ</t>
    </rPh>
    <phoneticPr fontId="3"/>
  </si>
  <si>
    <t>アンケート（主催者）</t>
    <rPh sb="6" eb="9">
      <t>シュサイシャ</t>
    </rPh>
    <phoneticPr fontId="3"/>
  </si>
  <si>
    <t>アンケート（参加者）</t>
    <rPh sb="6" eb="9">
      <t>サンカシャ</t>
    </rPh>
    <phoneticPr fontId="3"/>
  </si>
  <si>
    <t>開催後20日以内</t>
    <rPh sb="0" eb="3">
      <t>カイサイゴ</t>
    </rPh>
    <rPh sb="5" eb="8">
      <t>ニチイナイ</t>
    </rPh>
    <phoneticPr fontId="3"/>
  </si>
  <si>
    <t>交付通知書受領後</t>
    <rPh sb="0" eb="5">
      <t>コウフツウチショ</t>
    </rPh>
    <rPh sb="5" eb="8">
      <t>ジュリョウゴ</t>
    </rPh>
    <phoneticPr fontId="3"/>
  </si>
  <si>
    <t>額の確定通知受領後</t>
    <rPh sb="0" eb="1">
      <t>ガク</t>
    </rPh>
    <rPh sb="2" eb="6">
      <t>カクテイツウチ</t>
    </rPh>
    <rPh sb="6" eb="9">
      <t>ジュリョウゴ</t>
    </rPh>
    <phoneticPr fontId="3"/>
  </si>
  <si>
    <t>⑥-1
⑥-2</t>
    <phoneticPr fontId="3"/>
  </si>
  <si>
    <t>賛助会員利用業者</t>
    <rPh sb="0" eb="2">
      <t>サンジョ</t>
    </rPh>
    <rPh sb="2" eb="4">
      <t>カイイン</t>
    </rPh>
    <rPh sb="4" eb="6">
      <t>リヨウ</t>
    </rPh>
    <rPh sb="6" eb="8">
      <t>ギョウシャ</t>
    </rPh>
    <phoneticPr fontId="3"/>
  </si>
  <si>
    <t>高松観光コンベンション・ビューロー
コンベンション開催支援制度</t>
    <rPh sb="0" eb="4">
      <t>タカマツカンコウ</t>
    </rPh>
    <phoneticPr fontId="3"/>
  </si>
  <si>
    <t>コンベンション開催補助金の交付　</t>
  </si>
  <si>
    <t>高松市または近隣町（三木町、直島町、綾川町）で開催される次の大会を対象に補助金を交付します。</t>
  </si>
  <si>
    <t>ただし、スポーツ大会、合宿においては香川県内で開催されるものを対象とします。</t>
    <phoneticPr fontId="3"/>
  </si>
  <si>
    <r>
      <t>　</t>
    </r>
    <r>
      <rPr>
        <b/>
        <u/>
        <sz val="11"/>
        <color rgb="FF0000FF"/>
        <rFont val="ＭＳ 明朝"/>
        <family val="1"/>
        <charset val="128"/>
      </rPr>
      <t>国内大会・学会・スポーツ大会、合宿</t>
    </r>
    <r>
      <rPr>
        <b/>
        <sz val="11"/>
        <color theme="1"/>
        <rFont val="ＭＳ 明朝"/>
        <family val="1"/>
        <charset val="128"/>
      </rPr>
      <t>：</t>
    </r>
  </si>
  <si>
    <r>
      <t>①県外参加者の延べ宿泊数（高松市または近隣町に宿泊）が</t>
    </r>
    <r>
      <rPr>
        <b/>
        <sz val="11"/>
        <color theme="1"/>
        <rFont val="Century"/>
        <family val="1"/>
      </rPr>
      <t>100</t>
    </r>
    <r>
      <rPr>
        <b/>
        <sz val="11"/>
        <color theme="1"/>
        <rFont val="ＭＳ 明朝"/>
        <family val="1"/>
        <charset val="128"/>
      </rPr>
      <t>泊以上</t>
    </r>
    <r>
      <rPr>
        <sz val="11"/>
        <color theme="1"/>
        <rFont val="ＭＳ 明朝"/>
        <family val="1"/>
        <charset val="128"/>
      </rPr>
      <t>あるもの。</t>
    </r>
  </si>
  <si>
    <r>
      <t>②</t>
    </r>
    <r>
      <rPr>
        <sz val="11"/>
        <color theme="1"/>
        <rFont val="Century"/>
        <family val="1"/>
      </rPr>
      <t>3</t>
    </r>
    <r>
      <rPr>
        <sz val="11"/>
        <color theme="1"/>
        <rFont val="ＭＳ 明朝"/>
        <family val="1"/>
        <charset val="128"/>
      </rPr>
      <t>県以上（香川県を含む）から参加があるもの。（合宿は除く）</t>
    </r>
  </si>
  <si>
    <t>③プログラム、抄録集等に、公益財団法人高松観光コンベンション・ビューローの補助事業であることを明記するもの。（合宿は除く）</t>
  </si>
  <si>
    <r>
      <t>④事業終了後、主催者アンケート（</t>
    </r>
    <r>
      <rPr>
        <sz val="11"/>
        <color theme="1"/>
        <rFont val="Century"/>
        <family val="1"/>
      </rPr>
      <t>1</t>
    </r>
    <r>
      <rPr>
        <sz val="11"/>
        <color theme="1"/>
        <rFont val="ＭＳ 明朝"/>
        <family val="1"/>
        <charset val="128"/>
      </rPr>
      <t>枚）、参加者アンケート（</t>
    </r>
    <r>
      <rPr>
        <sz val="11"/>
        <color theme="1"/>
        <rFont val="Century"/>
        <family val="1"/>
      </rPr>
      <t>10</t>
    </r>
    <r>
      <rPr>
        <sz val="11"/>
        <color theme="1"/>
        <rFont val="ＭＳ 明朝"/>
        <family val="1"/>
        <charset val="128"/>
      </rPr>
      <t>枚）を提出するもの。</t>
    </r>
  </si>
  <si>
    <r>
      <t>　</t>
    </r>
    <r>
      <rPr>
        <b/>
        <u/>
        <sz val="11"/>
        <color rgb="FF0000FF"/>
        <rFont val="ＭＳ 明朝"/>
        <family val="1"/>
        <charset val="128"/>
      </rPr>
      <t>国際会議等</t>
    </r>
    <r>
      <rPr>
        <sz val="11"/>
        <color theme="1"/>
        <rFont val="ＭＳ 明朝"/>
        <family val="1"/>
        <charset val="128"/>
      </rPr>
      <t>：</t>
    </r>
  </si>
  <si>
    <r>
      <t>①海外からの参加者の占める割合が</t>
    </r>
    <r>
      <rPr>
        <sz val="11"/>
        <color theme="1"/>
        <rFont val="Century"/>
        <family val="1"/>
      </rPr>
      <t>20</t>
    </r>
    <r>
      <rPr>
        <sz val="11"/>
        <color theme="1"/>
        <rFont val="ＭＳ 明朝"/>
        <family val="1"/>
        <charset val="128"/>
      </rPr>
      <t>％以上の国際会議等。</t>
    </r>
  </si>
  <si>
    <r>
      <t>②県外参加者の延べ宿泊数（高松市または近隣町に宿泊）が</t>
    </r>
    <r>
      <rPr>
        <b/>
        <sz val="11"/>
        <color theme="1"/>
        <rFont val="Century"/>
        <family val="1"/>
      </rPr>
      <t>50</t>
    </r>
    <r>
      <rPr>
        <b/>
        <sz val="11"/>
        <color theme="1"/>
        <rFont val="ＭＳ 明朝"/>
        <family val="1"/>
        <charset val="128"/>
      </rPr>
      <t>泊以上</t>
    </r>
    <r>
      <rPr>
        <sz val="11"/>
        <color theme="1"/>
        <rFont val="ＭＳ 明朝"/>
        <family val="1"/>
        <charset val="128"/>
      </rPr>
      <t>あるもの。</t>
    </r>
  </si>
  <si>
    <t>③プログラム、抄録集等に、公益財団法人高松観光コンベンション・ビューローの補助事業であることを明記するもの。</t>
  </si>
  <si>
    <t>種別</t>
  </si>
  <si>
    <t>最高限度額</t>
  </si>
  <si>
    <t>運営費助成</t>
  </si>
  <si>
    <r>
      <t>宿泊助成</t>
    </r>
    <r>
      <rPr>
        <sz val="11"/>
        <color theme="1"/>
        <rFont val="ＭＳ 明朝"/>
        <family val="1"/>
        <charset val="128"/>
      </rPr>
      <t>（賛助会員施設に宿泊*）</t>
    </r>
  </si>
  <si>
    <t>国内大会・国内学会等</t>
    <rPh sb="5" eb="9">
      <t>コクナイガッカイ</t>
    </rPh>
    <rPh sb="9" eb="10">
      <t>トウ</t>
    </rPh>
    <phoneticPr fontId="3"/>
  </si>
  <si>
    <t>当財団賛助会員を
3業種以上利用した場合
20万円</t>
    <rPh sb="10" eb="14">
      <t>ギョウシュイジョウ</t>
    </rPh>
    <rPh sb="14" eb="16">
      <t>リヨウ</t>
    </rPh>
    <rPh sb="18" eb="20">
      <t>バアイ</t>
    </rPh>
    <rPh sb="24" eb="26">
      <t>マンエン</t>
    </rPh>
    <phoneticPr fontId="3"/>
  </si>
  <si>
    <t>県外参加者の延べ宿泊数×500円</t>
  </si>
  <si>
    <t>全国規模　200万
その他規模100万</t>
    <rPh sb="12" eb="13">
      <t>タ</t>
    </rPh>
    <rPh sb="13" eb="15">
      <t>キボ</t>
    </rPh>
    <rPh sb="18" eb="19">
      <t>マン</t>
    </rPh>
    <phoneticPr fontId="3"/>
  </si>
  <si>
    <t>（賛助会員施設に宿泊*）</t>
  </si>
  <si>
    <t>（限度額　全国規模180万、その他規模80万)　</t>
  </si>
  <si>
    <t>スポーツ大会</t>
    <phoneticPr fontId="3"/>
  </si>
  <si>
    <r>
      <t>県外参加者</t>
    </r>
    <r>
      <rPr>
        <sz val="11"/>
        <color rgb="FFFF0000"/>
        <rFont val="ＭＳ 明朝"/>
        <family val="1"/>
        <charset val="128"/>
      </rPr>
      <t>*</t>
    </r>
    <r>
      <rPr>
        <sz val="11"/>
        <color theme="1"/>
        <rFont val="ＭＳ 明朝"/>
        <family val="1"/>
        <charset val="128"/>
      </rPr>
      <t>の延べ宿泊数×500円</t>
    </r>
  </si>
  <si>
    <t>全国規模　100万
その他規模50万</t>
    <rPh sb="12" eb="13">
      <t>タ</t>
    </rPh>
    <rPh sb="13" eb="15">
      <t>キボ</t>
    </rPh>
    <rPh sb="17" eb="18">
      <t>マン</t>
    </rPh>
    <phoneticPr fontId="3"/>
  </si>
  <si>
    <t>（限度額　全国規模80万、その他規模30万）</t>
    <phoneticPr fontId="3"/>
  </si>
  <si>
    <t>県外参加者の延べ宿泊数×2,000円</t>
  </si>
  <si>
    <t>500万</t>
  </si>
  <si>
    <t>県外参加者の延べ宿泊数×300円</t>
  </si>
  <si>
    <t>50万</t>
  </si>
  <si>
    <r>
      <t>　　</t>
    </r>
    <r>
      <rPr>
        <sz val="11"/>
        <color rgb="FFFF0000"/>
        <rFont val="Century"/>
        <family val="1"/>
      </rPr>
      <t>*</t>
    </r>
    <r>
      <rPr>
        <sz val="11"/>
        <color rgb="FFFF0000"/>
        <rFont val="ＭＳ 明朝"/>
        <family val="1"/>
        <charset val="128"/>
      </rPr>
      <t>賛助会員宿泊施設</t>
    </r>
    <r>
      <rPr>
        <sz val="11"/>
        <color theme="1"/>
        <rFont val="ＭＳ 明朝"/>
        <family val="1"/>
        <charset val="128"/>
      </rPr>
      <t>とは、当財団の賛助会員または賛助会員団体の会員の宿泊施設とします。</t>
    </r>
  </si>
  <si>
    <r>
      <t>　　</t>
    </r>
    <r>
      <rPr>
        <sz val="11"/>
        <color rgb="FFFF0000"/>
        <rFont val="Century"/>
        <family val="1"/>
      </rPr>
      <t>*</t>
    </r>
    <r>
      <rPr>
        <sz val="11"/>
        <color rgb="FFFF0000"/>
        <rFont val="ＭＳ 明朝"/>
        <family val="1"/>
        <charset val="128"/>
      </rPr>
      <t>スポーツ大会の県外参加者</t>
    </r>
    <r>
      <rPr>
        <sz val="11"/>
        <color theme="1"/>
        <rFont val="ＭＳ 明朝"/>
        <family val="1"/>
        <charset val="128"/>
      </rPr>
      <t>とは、大会関係者（選手、監督コーチ、審判等）で、応援や引率の保護者等は含みません。</t>
    </r>
  </si>
  <si>
    <t>　　　　</t>
  </si>
  <si>
    <t>エクスカーション助成金</t>
  </si>
  <si>
    <t>国内大会
国内学会
スポーツ大会
国際会議等</t>
    <rPh sb="5" eb="9">
      <t>コクナイガッカイ</t>
    </rPh>
    <rPh sb="14" eb="16">
      <t>タイカイ</t>
    </rPh>
    <rPh sb="17" eb="21">
      <t>コクサイカイギ</t>
    </rPh>
    <rPh sb="21" eb="22">
      <t>トウ</t>
    </rPh>
    <phoneticPr fontId="3"/>
  </si>
  <si>
    <t>大会等の主催者が計画し、実施する視察旅行で高松市内の観光施設等を2ヶ所以上訪問するもの
（補助対象）エクスカーション実施のためのバスまたはチャーター船の賃借
（補助金額）賃借した台（隻）数に3万円を乗じた額または賃借料の1/2の額のどちらか低い方</t>
    <rPh sb="35" eb="37">
      <t>イジョウ</t>
    </rPh>
    <rPh sb="37" eb="39">
      <t>ホウモン</t>
    </rPh>
    <rPh sb="46" eb="50">
      <t>ホジョタイショウ</t>
    </rPh>
    <rPh sb="59" eb="61">
      <t>ジッシ</t>
    </rPh>
    <rPh sb="75" eb="76">
      <t>フネ</t>
    </rPh>
    <rPh sb="77" eb="79">
      <t>チンシャク</t>
    </rPh>
    <rPh sb="81" eb="85">
      <t>ホジョキンガク</t>
    </rPh>
    <rPh sb="86" eb="88">
      <t>チンシャク</t>
    </rPh>
    <rPh sb="90" eb="91">
      <t>ダイ</t>
    </rPh>
    <rPh sb="92" eb="93">
      <t>セキ</t>
    </rPh>
    <rPh sb="94" eb="95">
      <t>スウ</t>
    </rPh>
    <rPh sb="97" eb="99">
      <t>マンエン</t>
    </rPh>
    <rPh sb="100" eb="101">
      <t>ジョウ</t>
    </rPh>
    <rPh sb="103" eb="104">
      <t>ガク</t>
    </rPh>
    <rPh sb="107" eb="110">
      <t>チンシャクリョウ</t>
    </rPh>
    <rPh sb="115" eb="116">
      <t>ガク</t>
    </rPh>
    <rPh sb="121" eb="122">
      <t>ヒク</t>
    </rPh>
    <rPh sb="123" eb="124">
      <t>ホウ</t>
    </rPh>
    <phoneticPr fontId="3"/>
  </si>
  <si>
    <t>（限度額）
30万</t>
    <rPh sb="1" eb="4">
      <t>ゲンドガク</t>
    </rPh>
    <rPh sb="8" eb="9">
      <t>マン</t>
    </rPh>
    <phoneticPr fontId="3"/>
  </si>
  <si>
    <t>補助金交付手続きの方法</t>
  </si>
  <si>
    <r>
      <t xml:space="preserve">                </t>
    </r>
    <r>
      <rPr>
        <sz val="12"/>
        <color theme="1"/>
        <rFont val="ＭＳ Ｐ明朝"/>
        <family val="1"/>
        <charset val="128"/>
      </rPr>
      <t>　　</t>
    </r>
    <r>
      <rPr>
        <sz val="11"/>
        <color theme="1"/>
        <rFont val="ＭＳ 明朝"/>
        <family val="1"/>
        <charset val="128"/>
      </rPr>
      <t>開催日時が決定しましたら、すみやかにご提出下さい。</t>
    </r>
    <phoneticPr fontId="3"/>
  </si>
  <si>
    <t>　　　　　　 過去の開催概要等がございましたら、添付下さい。</t>
    <rPh sb="10" eb="14">
      <t>カイサイガイヨウ</t>
    </rPh>
    <phoneticPr fontId="3"/>
  </si>
  <si>
    <t>　　</t>
  </si>
  <si>
    <r>
      <t>１ヶ月前</t>
    </r>
    <r>
      <rPr>
        <b/>
        <sz val="12"/>
        <color theme="1"/>
        <rFont val="Century"/>
        <family val="1"/>
      </rPr>
      <t xml:space="preserve"> </t>
    </r>
    <r>
      <rPr>
        <b/>
        <sz val="12"/>
        <color theme="1"/>
        <rFont val="ＭＳ 明朝"/>
        <family val="1"/>
        <charset val="128"/>
      </rPr>
      <t>　　　</t>
    </r>
    <r>
      <rPr>
        <b/>
        <sz val="12"/>
        <color theme="1"/>
        <rFont val="Century"/>
        <family val="1"/>
      </rPr>
      <t xml:space="preserve"> </t>
    </r>
    <r>
      <rPr>
        <b/>
        <sz val="12"/>
        <color theme="1"/>
        <rFont val="ＭＳ 明朝"/>
        <family val="1"/>
        <charset val="128"/>
      </rPr>
      <t>コンベンション開催支援</t>
    </r>
    <r>
      <rPr>
        <b/>
        <u/>
        <sz val="12"/>
        <color theme="1"/>
        <rFont val="ＭＳ 明朝"/>
        <family val="1"/>
        <charset val="128"/>
      </rPr>
      <t>申込書</t>
    </r>
    <r>
      <rPr>
        <b/>
        <sz val="12"/>
        <color theme="1"/>
        <rFont val="ＭＳ 明朝"/>
        <family val="1"/>
        <charset val="128"/>
      </rPr>
      <t>の提出</t>
    </r>
  </si>
  <si>
    <r>
      <t>　</t>
    </r>
    <r>
      <rPr>
        <sz val="11"/>
        <color theme="1"/>
        <rFont val="ＭＳ 明朝"/>
        <family val="1"/>
        <charset val="128"/>
      </rPr>
      <t>　　　　　</t>
    </r>
    <r>
      <rPr>
        <sz val="11"/>
        <color theme="1"/>
        <rFont val="Century"/>
        <family val="1"/>
      </rPr>
      <t xml:space="preserve">   </t>
    </r>
    <r>
      <rPr>
        <sz val="11"/>
        <color theme="1"/>
        <rFont val="ＭＳ 明朝"/>
        <family val="1"/>
        <charset val="128"/>
      </rPr>
      <t>この申込書は補助金交付申請ではございませんのでご注意下さい。</t>
    </r>
    <phoneticPr fontId="3"/>
  </si>
  <si>
    <r>
      <t>２週間前</t>
    </r>
    <r>
      <rPr>
        <b/>
        <sz val="12"/>
        <color theme="1"/>
        <rFont val="Century"/>
        <family val="1"/>
      </rPr>
      <t xml:space="preserve"> </t>
    </r>
    <r>
      <rPr>
        <b/>
        <sz val="12"/>
        <color theme="1"/>
        <rFont val="ＭＳ 明朝"/>
        <family val="1"/>
        <charset val="128"/>
      </rPr>
      <t>　補助金交付申請書の提出</t>
    </r>
  </si>
  <si>
    <r>
      <t>　</t>
    </r>
    <r>
      <rPr>
        <sz val="11"/>
        <color theme="1"/>
        <rFont val="ＭＳ 明朝"/>
        <family val="1"/>
        <charset val="128"/>
      </rPr>
      <t>　　　　　補助金申請には以下の書類が必要です。</t>
    </r>
  </si>
  <si>
    <r>
      <t>　　　　　</t>
    </r>
    <r>
      <rPr>
        <sz val="11"/>
        <color theme="1"/>
        <rFont val="ＭＳ 明朝"/>
        <family val="1"/>
        <charset val="128"/>
      </rPr>
      <t>（</t>
    </r>
    <r>
      <rPr>
        <sz val="11"/>
        <color theme="1"/>
        <rFont val="Century"/>
        <family val="1"/>
      </rPr>
      <t>1</t>
    </r>
    <r>
      <rPr>
        <sz val="11"/>
        <color theme="1"/>
        <rFont val="ＭＳ 明朝"/>
        <family val="1"/>
        <charset val="128"/>
      </rPr>
      <t>）補助金交付申請書（様式第</t>
    </r>
    <r>
      <rPr>
        <sz val="11"/>
        <color theme="1"/>
        <rFont val="Century"/>
        <family val="1"/>
      </rPr>
      <t>1</t>
    </r>
    <r>
      <rPr>
        <sz val="11"/>
        <color theme="1"/>
        <rFont val="ＭＳ 明朝"/>
        <family val="1"/>
        <charset val="128"/>
      </rPr>
      <t>号）</t>
    </r>
  </si>
  <si>
    <r>
      <t xml:space="preserve">             </t>
    </r>
    <r>
      <rPr>
        <u/>
        <sz val="11"/>
        <color theme="1"/>
        <rFont val="ＭＳ 明朝"/>
        <family val="1"/>
        <charset val="128"/>
      </rPr>
      <t>補助金は理事長が認める事業費の</t>
    </r>
    <r>
      <rPr>
        <u/>
        <sz val="11"/>
        <color rgb="FFFF0000"/>
        <rFont val="ＭＳ 明朝"/>
        <family val="1"/>
        <charset val="128"/>
      </rPr>
      <t>25％以内の額</t>
    </r>
    <r>
      <rPr>
        <u/>
        <sz val="11"/>
        <color theme="1"/>
        <rFont val="ＭＳ 明朝"/>
        <family val="1"/>
        <charset val="128"/>
      </rPr>
      <t>とし、</t>
    </r>
    <r>
      <rPr>
        <u/>
        <sz val="11"/>
        <color rgb="FFFF0000"/>
        <rFont val="ＭＳ 明朝"/>
        <family val="1"/>
        <charset val="128"/>
      </rPr>
      <t>千円未満の金額は切り捨て</t>
    </r>
    <r>
      <rPr>
        <u/>
        <sz val="11"/>
        <color theme="1"/>
        <rFont val="ＭＳ 明朝"/>
        <family val="1"/>
        <charset val="128"/>
      </rPr>
      <t>ます。</t>
    </r>
    <phoneticPr fontId="3"/>
  </si>
  <si>
    <r>
      <t>　　　　　</t>
    </r>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）収支予算書（様式第</t>
    </r>
    <r>
      <rPr>
        <sz val="11"/>
        <color theme="1"/>
        <rFont val="Century"/>
        <family val="1"/>
      </rPr>
      <t>2</t>
    </r>
    <r>
      <rPr>
        <sz val="11"/>
        <color theme="1"/>
        <rFont val="ＭＳ 明朝"/>
        <family val="1"/>
        <charset val="128"/>
      </rPr>
      <t>号）</t>
    </r>
    <phoneticPr fontId="3"/>
  </si>
  <si>
    <r>
      <t>　</t>
    </r>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）都道府県別参加者数・延べ宿泊数（予定）一覧表</t>
    </r>
    <phoneticPr fontId="3"/>
  </si>
  <si>
    <r>
      <t>　</t>
    </r>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）賛助会員利用予定報告書</t>
    </r>
    <phoneticPr fontId="3"/>
  </si>
  <si>
    <r>
      <t>　</t>
    </r>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）プログラムなどの資料（開催期日、開催場所が書かれているもの）</t>
    </r>
    <phoneticPr fontId="3"/>
  </si>
  <si>
    <r>
      <t>コンベンション開催</t>
    </r>
    <r>
      <rPr>
        <b/>
        <sz val="12"/>
        <color theme="1"/>
        <rFont val="Century"/>
        <family val="1"/>
      </rPr>
      <t xml:space="preserve"> </t>
    </r>
  </si>
  <si>
    <r>
      <t>開催後</t>
    </r>
    <r>
      <rPr>
        <b/>
        <sz val="12"/>
        <color theme="1"/>
        <rFont val="Century"/>
        <family val="1"/>
      </rPr>
      <t>20</t>
    </r>
    <r>
      <rPr>
        <b/>
        <sz val="12"/>
        <color theme="1"/>
        <rFont val="ＭＳ 明朝"/>
        <family val="1"/>
        <charset val="128"/>
      </rPr>
      <t>日以内</t>
    </r>
    <r>
      <rPr>
        <b/>
        <sz val="12"/>
        <color theme="1"/>
        <rFont val="Century"/>
        <family val="1"/>
      </rPr>
      <t xml:space="preserve">  </t>
    </r>
    <r>
      <rPr>
        <b/>
        <sz val="12"/>
        <color theme="1"/>
        <rFont val="ＭＳ 明朝"/>
        <family val="1"/>
        <charset val="128"/>
      </rPr>
      <t>　補助事業実績報告書の提出</t>
    </r>
    <phoneticPr fontId="3"/>
  </si>
  <si>
    <r>
      <t>　　</t>
    </r>
    <r>
      <rPr>
        <sz val="12"/>
        <color theme="1"/>
        <rFont val="Century"/>
        <family val="1"/>
      </rPr>
      <t xml:space="preserve">               </t>
    </r>
    <r>
      <rPr>
        <sz val="11"/>
        <color theme="1"/>
        <rFont val="ＭＳ 明朝"/>
        <family val="1"/>
        <charset val="128"/>
      </rPr>
      <t>開催補助金の交付決定を受けた場合、会議等の実績報告を行って下さい。</t>
    </r>
    <phoneticPr fontId="3"/>
  </si>
  <si>
    <t xml:space="preserve">              以下の書類が必要です。</t>
    <phoneticPr fontId="3"/>
  </si>
  <si>
    <r>
      <rPr>
        <sz val="11"/>
        <color theme="1"/>
        <rFont val="Century"/>
        <family val="1"/>
      </rPr>
      <t xml:space="preserve">                        </t>
    </r>
    <r>
      <rPr>
        <sz val="11"/>
        <color theme="1"/>
        <rFont val="ＭＳ 明朝"/>
        <family val="1"/>
        <charset val="128"/>
      </rPr>
      <t>（</t>
    </r>
    <r>
      <rPr>
        <sz val="11"/>
        <color theme="1"/>
        <rFont val="Century"/>
        <family val="1"/>
      </rPr>
      <t>1</t>
    </r>
    <r>
      <rPr>
        <sz val="11"/>
        <color theme="1"/>
        <rFont val="ＭＳ 明朝"/>
        <family val="1"/>
        <charset val="128"/>
      </rPr>
      <t>）補助事業実績報告書（様式第</t>
    </r>
    <r>
      <rPr>
        <sz val="11"/>
        <color theme="1"/>
        <rFont val="Century"/>
        <family val="1"/>
      </rPr>
      <t>6</t>
    </r>
    <r>
      <rPr>
        <sz val="11"/>
        <color theme="1"/>
        <rFont val="ＭＳ 明朝"/>
        <family val="1"/>
        <charset val="128"/>
      </rPr>
      <t>号）</t>
    </r>
    <phoneticPr fontId="3"/>
  </si>
  <si>
    <r>
      <rPr>
        <sz val="11"/>
        <color theme="1"/>
        <rFont val="Century"/>
        <family val="1"/>
      </rPr>
      <t xml:space="preserve">                        </t>
    </r>
    <r>
      <rPr>
        <sz val="11"/>
        <color theme="1"/>
        <rFont val="ＭＳ 明朝"/>
        <family val="1"/>
        <charset val="128"/>
      </rPr>
      <t>（</t>
    </r>
    <r>
      <rPr>
        <sz val="11"/>
        <color theme="1"/>
        <rFont val="Century"/>
        <family val="1"/>
      </rPr>
      <t>2</t>
    </r>
    <r>
      <rPr>
        <sz val="11"/>
        <color theme="1"/>
        <rFont val="ＭＳ 明朝"/>
        <family val="1"/>
        <charset val="128"/>
      </rPr>
      <t>）収支決算書（様式第</t>
    </r>
    <r>
      <rPr>
        <sz val="11"/>
        <color theme="1"/>
        <rFont val="Century"/>
        <family val="1"/>
      </rPr>
      <t>7</t>
    </r>
    <r>
      <rPr>
        <sz val="11"/>
        <color theme="1"/>
        <rFont val="ＭＳ 明朝"/>
        <family val="1"/>
        <charset val="128"/>
      </rPr>
      <t>号）</t>
    </r>
    <phoneticPr fontId="3"/>
  </si>
  <si>
    <r>
      <rPr>
        <sz val="11"/>
        <color theme="1"/>
        <rFont val="Century"/>
        <family val="1"/>
      </rPr>
      <t xml:space="preserve">                        </t>
    </r>
    <r>
      <rPr>
        <sz val="11"/>
        <color theme="1"/>
        <rFont val="ＭＳ 明朝"/>
        <family val="1"/>
        <charset val="128"/>
      </rPr>
      <t>（</t>
    </r>
    <r>
      <rPr>
        <sz val="11"/>
        <color theme="1"/>
        <rFont val="Century"/>
        <family val="1"/>
      </rPr>
      <t>3</t>
    </r>
    <r>
      <rPr>
        <sz val="11"/>
        <color theme="1"/>
        <rFont val="ＭＳ 明朝"/>
        <family val="1"/>
        <charset val="128"/>
      </rPr>
      <t>）都道府県別参加者数・延べ宿泊数一覧表</t>
    </r>
    <phoneticPr fontId="3"/>
  </si>
  <si>
    <r>
      <rPr>
        <sz val="11"/>
        <color theme="1"/>
        <rFont val="Century"/>
        <family val="1"/>
      </rPr>
      <t xml:space="preserve">                        </t>
    </r>
    <r>
      <rPr>
        <sz val="11"/>
        <color theme="1"/>
        <rFont val="ＭＳ 明朝"/>
        <family val="1"/>
        <charset val="128"/>
      </rPr>
      <t>（</t>
    </r>
    <r>
      <rPr>
        <sz val="11"/>
        <color theme="1"/>
        <rFont val="Century"/>
        <family val="1"/>
      </rPr>
      <t>4</t>
    </r>
    <r>
      <rPr>
        <sz val="11"/>
        <color theme="1"/>
        <rFont val="ＭＳ 明朝"/>
        <family val="1"/>
        <charset val="128"/>
      </rPr>
      <t>）賛助会員利用報告書（押印のもの、または領収書のコピーを添付したもの）</t>
    </r>
    <phoneticPr fontId="3"/>
  </si>
  <si>
    <r>
      <rPr>
        <sz val="11"/>
        <color theme="1"/>
        <rFont val="Century"/>
        <family val="1"/>
      </rPr>
      <t xml:space="preserve">                         </t>
    </r>
    <r>
      <rPr>
        <sz val="11"/>
        <color theme="1"/>
        <rFont val="ＭＳ 明朝"/>
        <family val="1"/>
        <charset val="128"/>
      </rPr>
      <t>（</t>
    </r>
    <r>
      <rPr>
        <sz val="11"/>
        <color theme="1"/>
        <rFont val="Century"/>
        <family val="1"/>
      </rPr>
      <t>6</t>
    </r>
    <r>
      <rPr>
        <sz val="11"/>
        <color theme="1"/>
        <rFont val="ＭＳ 明朝"/>
        <family val="1"/>
        <charset val="128"/>
      </rPr>
      <t>）</t>
    </r>
    <r>
      <rPr>
        <sz val="11"/>
        <color theme="1"/>
        <rFont val="Century"/>
        <family val="1"/>
      </rPr>
      <t xml:space="preserve"> </t>
    </r>
    <r>
      <rPr>
        <u/>
        <sz val="11"/>
        <color rgb="FFFF0000"/>
        <rFont val="ＭＳ 明朝"/>
        <family val="1"/>
        <charset val="128"/>
      </rPr>
      <t>公益財団法人高松観光コンベンション・ビューローの補助事業であることを明記した</t>
    </r>
    <phoneticPr fontId="3"/>
  </si>
  <si>
    <r>
      <rPr>
        <sz val="11"/>
        <color rgb="FFFF0000"/>
        <rFont val="ＭＳ 明朝"/>
        <family val="1"/>
        <charset val="128"/>
      </rPr>
      <t xml:space="preserve">                  </t>
    </r>
    <r>
      <rPr>
        <u/>
        <sz val="11"/>
        <color rgb="FFFF0000"/>
        <rFont val="ＭＳ 明朝"/>
        <family val="1"/>
        <charset val="128"/>
      </rPr>
      <t>プログラム、抄録集等</t>
    </r>
    <phoneticPr fontId="3"/>
  </si>
  <si>
    <r>
      <rPr>
        <sz val="11"/>
        <color theme="1"/>
        <rFont val="Century"/>
        <family val="1"/>
      </rPr>
      <t xml:space="preserve">                         </t>
    </r>
    <r>
      <rPr>
        <sz val="11"/>
        <color theme="1"/>
        <rFont val="ＭＳ 明朝"/>
        <family val="1"/>
        <charset val="128"/>
      </rPr>
      <t>（</t>
    </r>
    <r>
      <rPr>
        <sz val="11"/>
        <color theme="1"/>
        <rFont val="Century"/>
        <family val="1"/>
      </rPr>
      <t>7</t>
    </r>
    <r>
      <rPr>
        <sz val="11"/>
        <color theme="1"/>
        <rFont val="ＭＳ 明朝"/>
        <family val="1"/>
        <charset val="128"/>
      </rPr>
      <t>）</t>
    </r>
    <r>
      <rPr>
        <sz val="11"/>
        <color theme="1"/>
        <rFont val="Century"/>
        <family val="1"/>
      </rPr>
      <t xml:space="preserve"> </t>
    </r>
    <r>
      <rPr>
        <sz val="11"/>
        <color theme="1"/>
        <rFont val="ＭＳ 明朝"/>
        <family val="1"/>
        <charset val="128"/>
      </rPr>
      <t>会議風景の写真（</t>
    </r>
    <r>
      <rPr>
        <sz val="11"/>
        <color theme="1"/>
        <rFont val="Century"/>
        <family val="1"/>
      </rPr>
      <t>3</t>
    </r>
    <r>
      <rPr>
        <sz val="11"/>
        <color theme="1"/>
        <rFont val="ＭＳ 明朝"/>
        <family val="1"/>
        <charset val="128"/>
      </rPr>
      <t>枚程度）</t>
    </r>
    <phoneticPr fontId="3"/>
  </si>
  <si>
    <r>
      <rPr>
        <sz val="11"/>
        <color theme="1"/>
        <rFont val="Century"/>
        <family val="1"/>
      </rPr>
      <t xml:space="preserve">                         </t>
    </r>
    <r>
      <rPr>
        <sz val="11"/>
        <color theme="1"/>
        <rFont val="ＭＳ 明朝"/>
        <family val="1"/>
        <charset val="128"/>
      </rPr>
      <t>（</t>
    </r>
    <r>
      <rPr>
        <sz val="11"/>
        <color theme="1"/>
        <rFont val="Century"/>
        <family val="1"/>
      </rPr>
      <t>8</t>
    </r>
    <r>
      <rPr>
        <sz val="11"/>
        <color theme="1"/>
        <rFont val="ＭＳ 明朝"/>
        <family val="1"/>
        <charset val="128"/>
      </rPr>
      <t>）</t>
    </r>
    <r>
      <rPr>
        <sz val="11"/>
        <color theme="1"/>
        <rFont val="Century"/>
        <family val="1"/>
      </rPr>
      <t xml:space="preserve"> </t>
    </r>
    <r>
      <rPr>
        <sz val="11"/>
        <color theme="1"/>
        <rFont val="ＭＳ 明朝"/>
        <family val="1"/>
        <charset val="128"/>
      </rPr>
      <t>アンケート　</t>
    </r>
    <r>
      <rPr>
        <b/>
        <sz val="11"/>
        <color theme="1"/>
        <rFont val="ＭＳ 明朝"/>
        <family val="1"/>
        <charset val="128"/>
      </rPr>
      <t>主催者側１名、参加者</t>
    </r>
    <r>
      <rPr>
        <b/>
        <sz val="11"/>
        <color theme="1"/>
        <rFont val="Century"/>
        <family val="1"/>
      </rPr>
      <t>10</t>
    </r>
    <r>
      <rPr>
        <b/>
        <sz val="11"/>
        <color theme="1"/>
        <rFont val="ＭＳ 明朝"/>
        <family val="1"/>
        <charset val="128"/>
      </rPr>
      <t>名（香川県以外の方）</t>
    </r>
    <phoneticPr fontId="3"/>
  </si>
  <si>
    <r>
      <t>　　　　　</t>
    </r>
    <r>
      <rPr>
        <sz val="11.5"/>
        <color theme="1"/>
        <rFont val="ＭＳ 明朝"/>
        <family val="1"/>
        <charset val="128"/>
      </rPr>
      <t>　     当地で会議を開催および参加された皆様のご意見を参考にさせて頂きます。</t>
    </r>
    <phoneticPr fontId="3"/>
  </si>
  <si>
    <t xml:space="preserve">                  補助金交付の必須条件となっておりますので、回収忘れ等がないようご注意ください。</t>
    <phoneticPr fontId="3"/>
  </si>
  <si>
    <r>
      <rPr>
        <sz val="11"/>
        <color theme="1"/>
        <rFont val="Century"/>
        <family val="1"/>
      </rPr>
      <t xml:space="preserve">                         </t>
    </r>
    <r>
      <rPr>
        <sz val="11"/>
        <color theme="1"/>
        <rFont val="ＭＳ 明朝"/>
        <family val="1"/>
        <charset val="128"/>
      </rPr>
      <t>（</t>
    </r>
    <r>
      <rPr>
        <sz val="11"/>
        <color theme="1"/>
        <rFont val="Century"/>
        <family val="1"/>
      </rPr>
      <t>9</t>
    </r>
    <r>
      <rPr>
        <sz val="11"/>
        <color theme="1"/>
        <rFont val="ＭＳ 明朝"/>
        <family val="1"/>
        <charset val="128"/>
      </rPr>
      <t>）</t>
    </r>
    <r>
      <rPr>
        <sz val="11"/>
        <color theme="1"/>
        <rFont val="Century"/>
        <family val="1"/>
      </rPr>
      <t xml:space="preserve"> </t>
    </r>
    <r>
      <rPr>
        <sz val="11"/>
        <color theme="1"/>
        <rFont val="ＭＳ 明朝"/>
        <family val="1"/>
        <charset val="128"/>
      </rPr>
      <t>振込先通帳の表紙、および表紙の裏面のコピー</t>
    </r>
    <phoneticPr fontId="3"/>
  </si>
  <si>
    <t xml:space="preserve">                 （口座名義人・フリガナ、口座番号がわかる範囲のもの）</t>
    <phoneticPr fontId="3"/>
  </si>
  <si>
    <r>
      <t>「交付通知書」受領後</t>
    </r>
    <r>
      <rPr>
        <b/>
        <sz val="11"/>
        <color theme="1"/>
        <rFont val="Century"/>
        <family val="1"/>
      </rPr>
      <t xml:space="preserve">   </t>
    </r>
    <r>
      <rPr>
        <b/>
        <sz val="11"/>
        <color theme="1"/>
        <rFont val="ＭＳ 明朝"/>
        <family val="1"/>
        <charset val="128"/>
      </rPr>
      <t>請求書の提出</t>
    </r>
  </si>
  <si>
    <t>　　「交付通知書」と一緒に「請求書」を同封いたしますので、ご返送下さい。</t>
  </si>
  <si>
    <t xml:space="preserve">     請求金額から振込手数料を差し引いた金額が振り込まれる場合がございますのであらかじめご了承ください。</t>
    <phoneticPr fontId="3"/>
  </si>
  <si>
    <t>＊個人情報の取り扱いについて「宿泊者名簿」で知り得た個人情報を第三者に対して提供することはいたしません。個人情報の適切な
  保護と利用に努めます。</t>
    <phoneticPr fontId="3"/>
  </si>
  <si>
    <t>その他の支援内容</t>
    <phoneticPr fontId="3"/>
  </si>
  <si>
    <t xml:space="preserve">   当財団には、事前の準備や当日の受付、会場内での機器操作等をサポートするスタッフ紹介制度がございます。
   主催者のご希望日程や人数及び内容に合わせ、当財団に登録している運営スタッフをご紹介いたします。なお、紹介申請書を
   ご提出いただく必要がございますので、ご希望の方は当財団までお問い合わせください。</t>
    <phoneticPr fontId="3"/>
  </si>
  <si>
    <t>■お問合せ先</t>
  </si>
  <si>
    <t>補助金額</t>
  </si>
  <si>
    <t>項　　　目</t>
  </si>
  <si>
    <t>基本助成額</t>
  </si>
  <si>
    <t>参加者別助成額</t>
  </si>
  <si>
    <t>国内大会・国内学会</t>
  </si>
  <si>
    <t>―</t>
  </si>
  <si>
    <t>国際会議</t>
  </si>
  <si>
    <t>30万円</t>
  </si>
  <si>
    <t>エクスカーション助成</t>
  </si>
  <si>
    <t>＠500円×エクスカーション県外参加者数（限度額10万円）</t>
  </si>
  <si>
    <t>＊補助金算定額に千円未満の金額が生じる時は、切り捨てます。</t>
  </si>
  <si>
    <t>＊知事の認める事業費とは、人件費（専任スタッフ、臨時要員等）謝礼金、招待者等旅費、印刷製本費、通信費、会場費、会場設営費、会議費（事前打合せ等会議費、懇親会、アトラクション経費等）、エクスカーション実施経費をいいます。</t>
    <phoneticPr fontId="3"/>
  </si>
  <si>
    <t>＊エクスカーション助成とは、大会等の主催者が計画し県内において実施する視察旅行に対し助成するものです。</t>
    <phoneticPr fontId="3"/>
  </si>
  <si>
    <t>補助要件</t>
  </si>
  <si>
    <t>【国内大会・国内学会】</t>
  </si>
  <si>
    <r>
      <t>　　①</t>
    </r>
    <r>
      <rPr>
        <sz val="7"/>
        <color theme="1"/>
        <rFont val="Times New Roman"/>
        <family val="1"/>
      </rPr>
      <t xml:space="preserve">   </t>
    </r>
    <r>
      <rPr>
        <sz val="10"/>
        <color theme="1"/>
        <rFont val="ＭＳ 明朝"/>
        <family val="1"/>
        <charset val="128"/>
      </rPr>
      <t>国内大会は、参加者が</t>
    </r>
    <r>
      <rPr>
        <u/>
        <sz val="10"/>
        <color theme="1"/>
        <rFont val="ＭＳ ゴシック"/>
        <family val="3"/>
        <charset val="128"/>
      </rPr>
      <t>1,000人以上</t>
    </r>
    <r>
      <rPr>
        <sz val="10"/>
        <color theme="1"/>
        <rFont val="ＭＳ 明朝"/>
        <family val="1"/>
        <charset val="128"/>
      </rPr>
      <t>のもの、国内学会は、参加者が</t>
    </r>
    <r>
      <rPr>
        <u/>
        <sz val="10"/>
        <color theme="1"/>
        <rFont val="ＭＳ ゴシック"/>
        <family val="3"/>
        <charset val="128"/>
      </rPr>
      <t>300人以上</t>
    </r>
    <r>
      <rPr>
        <sz val="10"/>
        <color theme="1"/>
        <rFont val="ＭＳ 明朝"/>
        <family val="1"/>
        <charset val="128"/>
      </rPr>
      <t>のもの。</t>
    </r>
    <phoneticPr fontId="3"/>
  </si>
  <si>
    <r>
      <t>　　②</t>
    </r>
    <r>
      <rPr>
        <sz val="7"/>
        <color theme="1"/>
        <rFont val="Times New Roman"/>
        <family val="1"/>
      </rPr>
      <t xml:space="preserve">   </t>
    </r>
    <r>
      <rPr>
        <sz val="10"/>
        <color theme="1"/>
        <rFont val="ＭＳ 明朝"/>
        <family val="1"/>
        <charset val="128"/>
      </rPr>
      <t>参加者のうち県外参加者の占める割合が50％以上のもの。</t>
    </r>
    <phoneticPr fontId="3"/>
  </si>
  <si>
    <r>
      <t>　　③</t>
    </r>
    <r>
      <rPr>
        <sz val="7"/>
        <color theme="1"/>
        <rFont val="Times New Roman"/>
        <family val="1"/>
      </rPr>
      <t xml:space="preserve">   </t>
    </r>
    <r>
      <rPr>
        <sz val="10"/>
        <color theme="1"/>
        <rFont val="ＭＳ 明朝"/>
        <family val="1"/>
        <charset val="128"/>
      </rPr>
      <t>開催日数が２日以上のもの。（開催日数にはエクスカーションを含める）</t>
    </r>
    <phoneticPr fontId="3"/>
  </si>
  <si>
    <r>
      <t>　　④</t>
    </r>
    <r>
      <rPr>
        <sz val="7"/>
        <color theme="1"/>
        <rFont val="Times New Roman"/>
        <family val="1"/>
      </rPr>
      <t xml:space="preserve">   </t>
    </r>
    <r>
      <rPr>
        <sz val="10"/>
        <color theme="1"/>
        <rFont val="ＭＳ 明朝"/>
        <family val="1"/>
        <charset val="128"/>
      </rPr>
      <t>香川県を含み30都道府県以上からの参加があるもの。</t>
    </r>
    <phoneticPr fontId="3"/>
  </si>
  <si>
    <r>
      <t>　　⑤</t>
    </r>
    <r>
      <rPr>
        <sz val="7"/>
        <color theme="1"/>
        <rFont val="Times New Roman"/>
        <family val="1"/>
      </rPr>
      <t xml:space="preserve">   </t>
    </r>
    <r>
      <rPr>
        <sz val="10"/>
        <color theme="1"/>
        <rFont val="ＭＳ 明朝"/>
        <family val="1"/>
        <charset val="128"/>
      </rPr>
      <t>開催日の属する年度前２年度間において、本補助金の交付を受けていないもの。</t>
    </r>
    <phoneticPr fontId="3"/>
  </si>
  <si>
    <t>【国際会議】</t>
  </si>
  <si>
    <r>
      <t>　　①</t>
    </r>
    <r>
      <rPr>
        <sz val="7"/>
        <color theme="1"/>
        <rFont val="Times New Roman"/>
        <family val="1"/>
      </rPr>
      <t xml:space="preserve">   </t>
    </r>
    <r>
      <rPr>
        <sz val="10"/>
        <color theme="1"/>
        <rFont val="ＭＳ 明朝"/>
        <family val="1"/>
        <charset val="128"/>
      </rPr>
      <t>日本を含めて３カ国以上から50名以上の参加があるもの。</t>
    </r>
    <phoneticPr fontId="3"/>
  </si>
  <si>
    <r>
      <t>　　②</t>
    </r>
    <r>
      <rPr>
        <sz val="7"/>
        <color theme="1"/>
        <rFont val="Times New Roman"/>
        <family val="1"/>
      </rPr>
      <t xml:space="preserve">   </t>
    </r>
    <r>
      <rPr>
        <sz val="10"/>
        <color theme="1"/>
        <rFont val="ＭＳ 明朝"/>
        <family val="1"/>
        <charset val="128"/>
      </rPr>
      <t>参加者のうち海外参加者の占める割合が20％以上のもの。</t>
    </r>
    <phoneticPr fontId="3"/>
  </si>
  <si>
    <t>注：以上の要件を満たすものでも、次のいずれかに該当するものについては、補助金の対象となりません。</t>
  </si>
  <si>
    <t>　　　イ　宗教活動又は政治活動を目的とするもの。</t>
  </si>
  <si>
    <t>　　　ロ　専ら営利又は福利厚生を目的とするもの。</t>
  </si>
  <si>
    <t>　　　ハ　国又は県が主催するもの（ただし、国又は県が他団体と共催する事業であり、かつ財政支出を伴わないものを除く。）。</t>
  </si>
  <si>
    <t>　　　ニ　本補助金とは別に県が補助金等の交付をするもの。</t>
    <phoneticPr fontId="3"/>
  </si>
  <si>
    <t>　　　ホ　その他知事が不適当と認めたもの。</t>
  </si>
  <si>
    <t>申請方法</t>
  </si>
  <si>
    <r>
      <t>　コンベンション開催の</t>
    </r>
    <r>
      <rPr>
        <u/>
        <sz val="10"/>
        <color theme="1"/>
        <rFont val="ＭＳ ゴシック"/>
        <family val="3"/>
        <charset val="128"/>
      </rPr>
      <t>２週間前までに</t>
    </r>
    <r>
      <rPr>
        <sz val="10"/>
        <color theme="1"/>
        <rFont val="ＭＳ 明朝"/>
        <family val="1"/>
        <charset val="128"/>
      </rPr>
      <t>、香川県コンベンション誘致対策事業補助金交付申請書（第１号様式）に別表①の添付書類を添えて、</t>
    </r>
    <r>
      <rPr>
        <u/>
        <sz val="10"/>
        <color theme="1"/>
        <rFont val="ＭＳ ゴシック"/>
        <family val="3"/>
        <charset val="128"/>
      </rPr>
      <t>香川県交流推進部交流推進課</t>
    </r>
    <r>
      <rPr>
        <sz val="10"/>
        <color theme="1"/>
        <rFont val="ＭＳ 明朝"/>
        <family val="1"/>
        <charset val="128"/>
      </rPr>
      <t>（TEL：</t>
    </r>
    <r>
      <rPr>
        <sz val="10"/>
        <color rgb="FF000000"/>
        <rFont val="ＭＳ 明朝"/>
        <family val="1"/>
        <charset val="128"/>
      </rPr>
      <t>087-832-3380</t>
    </r>
    <r>
      <rPr>
        <sz val="10"/>
        <color theme="1"/>
        <rFont val="ＭＳ 明朝"/>
        <family val="1"/>
        <charset val="128"/>
      </rPr>
      <t>、住所：〒760-8570高松市番町４丁目１番10号）まで提出してください。</t>
    </r>
    <phoneticPr fontId="3"/>
  </si>
  <si>
    <t>　審査により本補助金の交付が決定されると、その決定内容をお知らせします。</t>
    <phoneticPr fontId="3"/>
  </si>
  <si>
    <r>
      <t>　コンベンションの内容を変更しようとするときは、</t>
    </r>
    <r>
      <rPr>
        <u/>
        <sz val="10"/>
        <color theme="1"/>
        <rFont val="ＭＳ ゴシック"/>
        <family val="3"/>
        <charset val="128"/>
      </rPr>
      <t>コンベンション終了までに</t>
    </r>
    <r>
      <rPr>
        <sz val="10"/>
        <color theme="1"/>
        <rFont val="ＭＳ 明朝"/>
        <family val="1"/>
        <charset val="128"/>
      </rPr>
      <t>香川県コンベンション誘致対策事業変更承認申請書（第２号様式）を提出する必要があります。また、コンベンションを中止又は廃止しようとする時は、速やかに、交流推進課までご連絡ください。</t>
    </r>
    <phoneticPr fontId="3"/>
  </si>
  <si>
    <t>　コンベンションの終了した日から起算して20日を経過した日又は当該年度の３月３１日のいずれか早い日までに、香川県コンベンション誘致対策事業実績報告書（第３号様式）に別表②の添付書類を添えて、提出してください。</t>
    <phoneticPr fontId="3"/>
  </si>
  <si>
    <r>
      <t>　事業実績報告書を審査し、その内容が適正であると認められる場合には補助金額を確定し、その確定内容をお知らせします。</t>
    </r>
    <r>
      <rPr>
        <u/>
        <sz val="10"/>
        <color theme="1"/>
        <rFont val="ＭＳ ゴシック"/>
        <family val="3"/>
        <charset val="128"/>
      </rPr>
      <t>交付決定額以上の補助はできません</t>
    </r>
    <r>
      <rPr>
        <sz val="10"/>
        <color theme="1"/>
        <rFont val="ＭＳ 明朝"/>
        <family val="1"/>
        <charset val="128"/>
      </rPr>
      <t>。</t>
    </r>
    <phoneticPr fontId="3"/>
  </si>
  <si>
    <t>　通知を受け取った後、直ちに補助金請求書を交流推進課まで提出してください。なお、申請者と振込先口座名義が違う場合には、委任状が必要です。</t>
    <phoneticPr fontId="3"/>
  </si>
  <si>
    <t>　本補助金の支払いは精算払いとなります。</t>
    <phoneticPr fontId="3"/>
  </si>
  <si>
    <t>別表（以下のほか、必要に応じて書類の提出をお願いする場合があります。）</t>
  </si>
  <si>
    <r>
      <t>①</t>
    </r>
    <r>
      <rPr>
        <sz val="7"/>
        <color theme="1"/>
        <rFont val="Times New Roman"/>
        <family val="1"/>
      </rPr>
      <t xml:space="preserve">   </t>
    </r>
    <r>
      <rPr>
        <sz val="10"/>
        <color theme="1"/>
        <rFont val="ＭＳ 明朝"/>
        <family val="1"/>
        <charset val="128"/>
      </rPr>
      <t>交付申請書
　</t>
    </r>
    <r>
      <rPr>
        <sz val="10"/>
        <color theme="1"/>
        <rFont val="Times New Roman"/>
        <family val="1"/>
      </rPr>
      <t xml:space="preserve">  </t>
    </r>
    <r>
      <rPr>
        <sz val="10"/>
        <color theme="1"/>
        <rFont val="ＭＳ 明朝"/>
        <family val="1"/>
        <charset val="128"/>
      </rPr>
      <t>添付文書</t>
    </r>
    <rPh sb="13" eb="17">
      <t>テンプブンショ</t>
    </rPh>
    <phoneticPr fontId="3"/>
  </si>
  <si>
    <t>事業計画書、収支予算書、都道府県別参加者（予定）一覧表、国別参加者（予定）一覧表（国際会議のみ）</t>
    <phoneticPr fontId="3"/>
  </si>
  <si>
    <r>
      <t>②</t>
    </r>
    <r>
      <rPr>
        <sz val="7"/>
        <color theme="1"/>
        <rFont val="Times New Roman"/>
        <family val="1"/>
      </rPr>
      <t xml:space="preserve">   </t>
    </r>
    <r>
      <rPr>
        <sz val="10"/>
        <color theme="1"/>
        <rFont val="ＭＳ 明朝"/>
        <family val="1"/>
        <charset val="128"/>
      </rPr>
      <t xml:space="preserve">実績報告書
</t>
    </r>
    <r>
      <rPr>
        <sz val="10"/>
        <color theme="1"/>
        <rFont val="Times New Roman"/>
        <family val="1"/>
      </rPr>
      <t xml:space="preserve">      </t>
    </r>
    <r>
      <rPr>
        <sz val="10"/>
        <color theme="1"/>
        <rFont val="ＭＳ 明朝"/>
        <family val="1"/>
        <charset val="128"/>
      </rPr>
      <t>添付文書</t>
    </r>
    <rPh sb="16" eb="20">
      <t>テンプブンショ</t>
    </rPh>
    <phoneticPr fontId="3"/>
  </si>
  <si>
    <t>状況報告書、収支決算書、都道府県別参加者一覧表、国別参加者一覧表（国際会議のみ）、参加者名簿、補助金額の４倍以上支出したことが分かる書類（領収書の写し等）</t>
  </si>
  <si>
    <t>個人情報の取扱いについて</t>
  </si>
  <si>
    <t>　　補助金額の算定は参加者数を基にしているため、参加者名簿の提出を主催者の方に求めておりますが、収集した個人情報は、目的以外の事務で利用したり、他の機関へ提供したりするようなことはございません。</t>
  </si>
  <si>
    <t>宿泊施設</t>
    <rPh sb="0" eb="2">
      <t>シュクハク</t>
    </rPh>
    <rPh sb="2" eb="4">
      <t>シセツ</t>
    </rPh>
    <phoneticPr fontId="3"/>
  </si>
  <si>
    <t>（　　　　　　　　　　　）　　</t>
    <phoneticPr fontId="3"/>
  </si>
  <si>
    <t>香川県コンベンション誘致対策事業実績報告書</t>
    <rPh sb="0" eb="3">
      <t>カガワケン</t>
    </rPh>
    <rPh sb="10" eb="21">
      <t>ユウチタイサクジギョウジッセキホウコクショ</t>
    </rPh>
    <phoneticPr fontId="3"/>
  </si>
  <si>
    <t>香川県知事　池田豊人　殿</t>
    <rPh sb="0" eb="5">
      <t>カガワケンチジ</t>
    </rPh>
    <rPh sb="6" eb="10">
      <t>イケダトヨヒト</t>
    </rPh>
    <rPh sb="11" eb="12">
      <t>ドノ</t>
    </rPh>
    <phoneticPr fontId="3"/>
  </si>
  <si>
    <t>　令和　年　月　　日付け　交流第　号で本補助金の交付決定通知があった香川県コンベンション誘致対策事業について、下記のとおり実施したので、香川県コンベンション誘致対策事業補助金交付要綱第９条の規定により、その実績を報告します。</t>
    <phoneticPr fontId="3"/>
  </si>
  <si>
    <t>記</t>
    <rPh sb="0" eb="1">
      <t>キ</t>
    </rPh>
    <phoneticPr fontId="3"/>
  </si>
  <si>
    <t>香川県コンベンション誘致対策事業実績報告書</t>
    <rPh sb="0" eb="3">
      <t>カガワケン</t>
    </rPh>
    <rPh sb="10" eb="16">
      <t>ユウチタイサクジギョウ</t>
    </rPh>
    <rPh sb="16" eb="18">
      <t>ジッセキ</t>
    </rPh>
    <rPh sb="18" eb="21">
      <t>ホウコクショ</t>
    </rPh>
    <phoneticPr fontId="3"/>
  </si>
  <si>
    <t>　令和　年　月　　日付け【　】交流第【　　】号で本補助金の交付決定通知があった香川県コンベンション誘致対策事業について、下記のとおり実施したので、香川県コンベンション誘致対策事業補助金交付要綱第９条の規定により、その実績を報告します。</t>
    <phoneticPr fontId="3"/>
  </si>
  <si>
    <r>
      <t>開催決定次第　　コンベンション開催支援</t>
    </r>
    <r>
      <rPr>
        <b/>
        <u/>
        <sz val="12"/>
        <color theme="1"/>
        <rFont val="ＭＳ 明朝"/>
        <family val="1"/>
        <charset val="128"/>
      </rPr>
      <t>要望書・確認書</t>
    </r>
    <r>
      <rPr>
        <b/>
        <sz val="12"/>
        <color theme="1"/>
        <rFont val="ＭＳ 明朝"/>
        <family val="1"/>
        <charset val="128"/>
      </rPr>
      <t>の提出</t>
    </r>
    <rPh sb="23" eb="26">
      <t>カクニンショ</t>
    </rPh>
    <phoneticPr fontId="3"/>
  </si>
  <si>
    <t>（ご意見）</t>
    <rPh sb="2" eb="4">
      <t>イケン</t>
    </rPh>
    <phoneticPr fontId="3"/>
  </si>
  <si>
    <t xml:space="preserve">高松市（香川県）で開催された満足度はいかがでしたでしょうか。
満足度をパーセンテージでご記入下さい。
また、お気づきの点がございまいしたらご意見をお聞かせ下さい。
</t>
    <rPh sb="0" eb="3">
      <t>タカマツシ</t>
    </rPh>
    <rPh sb="4" eb="7">
      <t>カガワケン</t>
    </rPh>
    <rPh sb="9" eb="11">
      <t>カイサイ</t>
    </rPh>
    <rPh sb="14" eb="17">
      <t>マンゾクド</t>
    </rPh>
    <rPh sb="55" eb="56">
      <t>キ</t>
    </rPh>
    <rPh sb="59" eb="60">
      <t>テン</t>
    </rPh>
    <rPh sb="70" eb="72">
      <t>イケン</t>
    </rPh>
    <rPh sb="74" eb="75">
      <t>キ</t>
    </rPh>
    <rPh sb="77" eb="78">
      <t>クダ</t>
    </rPh>
    <phoneticPr fontId="3"/>
  </si>
  <si>
    <t>満足度　　　　　　</t>
    <rPh sb="0" eb="3">
      <t>マンゾクド</t>
    </rPh>
    <phoneticPr fontId="3"/>
  </si>
  <si>
    <t>第４号様式の２（第９条関係）</t>
    <phoneticPr fontId="3"/>
  </si>
  <si>
    <t>第４号様式（第９条関係）</t>
    <rPh sb="0" eb="1">
      <t>ダイ</t>
    </rPh>
    <rPh sb="2" eb="3">
      <t>ゴウ</t>
    </rPh>
    <rPh sb="3" eb="5">
      <t>ヨウシキ</t>
    </rPh>
    <rPh sb="6" eb="7">
      <t>ダイ</t>
    </rPh>
    <rPh sb="8" eb="11">
      <t>ジョウカンケイ</t>
    </rPh>
    <phoneticPr fontId="3"/>
  </si>
  <si>
    <t>＊本補助金の額は、助成限度額に関わらず、知事の認める事業費から、消費税及び地方消費税を除いた額の25％以内とします。</t>
    <rPh sb="32" eb="35">
      <t>ショウヒゼイ</t>
    </rPh>
    <rPh sb="35" eb="36">
      <t>オヨ</t>
    </rPh>
    <rPh sb="37" eb="42">
      <t>チホウショウヒゼイ</t>
    </rPh>
    <rPh sb="43" eb="44">
      <t>ノゾ</t>
    </rPh>
    <rPh sb="46" eb="47">
      <t>ガク</t>
    </rPh>
    <phoneticPr fontId="3"/>
  </si>
  <si>
    <t>上記大会に対するコンベンション開催支援補助金の受領については、下記口座に交付いただきますようお願いします。</t>
    <rPh sb="0" eb="4">
      <t>ジョウキタイカイ</t>
    </rPh>
    <rPh sb="5" eb="6">
      <t>タイ</t>
    </rPh>
    <rPh sb="15" eb="17">
      <t>カイサイ</t>
    </rPh>
    <rPh sb="17" eb="19">
      <t>シエン</t>
    </rPh>
    <rPh sb="19" eb="22">
      <t>ホジョキン</t>
    </rPh>
    <rPh sb="23" eb="25">
      <t>ジュリョウ</t>
    </rPh>
    <rPh sb="31" eb="35">
      <t>カキコウザ</t>
    </rPh>
    <rPh sb="36" eb="38">
      <t>コウフ</t>
    </rPh>
    <rPh sb="47" eb="48">
      <t>ネガ</t>
    </rPh>
    <phoneticPr fontId="3"/>
  </si>
  <si>
    <t>（下記は補助金申請者について御記入ください。口座名義人ではありません。）</t>
    <rPh sb="1" eb="3">
      <t>カキ</t>
    </rPh>
    <rPh sb="4" eb="7">
      <t>ホジョキン</t>
    </rPh>
    <rPh sb="7" eb="9">
      <t>シンセイ</t>
    </rPh>
    <rPh sb="9" eb="10">
      <t>シャ</t>
    </rPh>
    <rPh sb="14" eb="17">
      <t>ゴキニュウ</t>
    </rPh>
    <rPh sb="22" eb="27">
      <t>コウザメイギニン</t>
    </rPh>
    <phoneticPr fontId="3"/>
  </si>
  <si>
    <t>　　　　　　　　　旅行会社が斡旋している場合は、宿泊者名簿（県名・氏名・宿泊施設名・宿泊日）を添付してください。</t>
    <phoneticPr fontId="3"/>
  </si>
  <si>
    <r>
      <t>●</t>
    </r>
    <r>
      <rPr>
        <sz val="9"/>
        <rFont val="ＭＳ 明朝"/>
        <family val="1"/>
        <charset val="128"/>
      </rPr>
      <t>（国際会議のみ）</t>
    </r>
    <rPh sb="2" eb="6">
      <t>コクサイカイギ</t>
    </rPh>
    <phoneticPr fontId="3"/>
  </si>
  <si>
    <r>
      <t>●</t>
    </r>
    <r>
      <rPr>
        <sz val="9"/>
        <rFont val="ＭＳ 明朝"/>
        <family val="1"/>
        <charset val="128"/>
      </rPr>
      <t>(国際会議不要）</t>
    </r>
    <rPh sb="2" eb="6">
      <t>コクサイカイギ</t>
    </rPh>
    <rPh sb="6" eb="8">
      <t>フヨウ</t>
    </rPh>
    <phoneticPr fontId="3"/>
  </si>
  <si>
    <t>）</t>
  </si>
  <si>
    <t>大会・会議終了後のエクスカーション（小旅行）について</t>
    <rPh sb="0" eb="2">
      <t>タイカイ</t>
    </rPh>
    <rPh sb="3" eb="8">
      <t>カイギシュウリョウゴ</t>
    </rPh>
    <rPh sb="18" eb="19">
      <t>ショウ</t>
    </rPh>
    <rPh sb="19" eb="20">
      <t>タビ</t>
    </rPh>
    <rPh sb="20" eb="21">
      <t>コウ</t>
    </rPh>
    <phoneticPr fontId="3"/>
  </si>
  <si>
    <t>都道府県別参加者数・延べ宿泊数一覧表</t>
    <rPh sb="0" eb="5">
      <t>トドウフケンベツ</t>
    </rPh>
    <rPh sb="5" eb="9">
      <t>サンカシャスウ</t>
    </rPh>
    <rPh sb="10" eb="11">
      <t>ノ</t>
    </rPh>
    <rPh sb="12" eb="15">
      <t>シュクハクスウ</t>
    </rPh>
    <rPh sb="15" eb="17">
      <t>イチラン</t>
    </rPh>
    <rPh sb="17" eb="18">
      <t>ヒョウ</t>
    </rPh>
    <phoneticPr fontId="3"/>
  </si>
  <si>
    <t>国別参加者数・延べ宿泊数一覧表</t>
    <rPh sb="0" eb="2">
      <t>クニベツ</t>
    </rPh>
    <rPh sb="2" eb="6">
      <t>サンカシャスウ</t>
    </rPh>
    <rPh sb="7" eb="8">
      <t>ノ</t>
    </rPh>
    <rPh sb="9" eb="12">
      <t>シュクハクスウ</t>
    </rPh>
    <rPh sb="12" eb="14">
      <t>イチラン</t>
    </rPh>
    <rPh sb="14" eb="15">
      <t>ヒョウ</t>
    </rPh>
    <phoneticPr fontId="3"/>
  </si>
  <si>
    <t>香川県・高松市では、現在、主催者様の負担軽減及び満足度向上のため、香川県と高松観光コンベンション・ビューローが連携し、ワンストップで開催支援や歓迎事業等を行っています。</t>
    <rPh sb="0" eb="3">
      <t>カガワケン</t>
    </rPh>
    <rPh sb="4" eb="7">
      <t>タカマツシ</t>
    </rPh>
    <rPh sb="10" eb="12">
      <t>ゲンザイ</t>
    </rPh>
    <rPh sb="13" eb="16">
      <t>シュサイシャ</t>
    </rPh>
    <rPh sb="16" eb="17">
      <t>サマ</t>
    </rPh>
    <rPh sb="18" eb="22">
      <t>フタンケイゲン</t>
    </rPh>
    <rPh sb="22" eb="23">
      <t>オヨ</t>
    </rPh>
    <rPh sb="24" eb="27">
      <t>マンゾクド</t>
    </rPh>
    <rPh sb="27" eb="29">
      <t>コウジョウ</t>
    </rPh>
    <rPh sb="33" eb="36">
      <t>カガワケン</t>
    </rPh>
    <rPh sb="37" eb="39">
      <t>タカマツ</t>
    </rPh>
    <rPh sb="39" eb="41">
      <t>カンコウ</t>
    </rPh>
    <rPh sb="55" eb="57">
      <t>レンケイ</t>
    </rPh>
    <rPh sb="66" eb="70">
      <t>カイサイシエン</t>
    </rPh>
    <rPh sb="71" eb="75">
      <t>カンゲイジギョウ</t>
    </rPh>
    <rPh sb="75" eb="76">
      <t>トウ</t>
    </rPh>
    <rPh sb="77" eb="78">
      <t>オコナ</t>
    </rPh>
    <phoneticPr fontId="3"/>
  </si>
  <si>
    <t>香川県・高松市では、現在、主催者様の負担軽減及び満足度向上のため、</t>
    <phoneticPr fontId="3"/>
  </si>
  <si>
    <t>【TCVB及び香川県の補助金申請をいただいた皆様へ】</t>
    <phoneticPr fontId="3"/>
  </si>
  <si>
    <t>ご利用いただいた感想や改善点等がございましたらお聞かせください。</t>
    <rPh sb="1" eb="3">
      <t>リヨウ</t>
    </rPh>
    <rPh sb="8" eb="10">
      <t>カンソウ</t>
    </rPh>
    <rPh sb="11" eb="13">
      <t>カイゼン</t>
    </rPh>
    <rPh sb="13" eb="14">
      <t>テン</t>
    </rPh>
    <rPh sb="14" eb="15">
      <t>トウ</t>
    </rPh>
    <rPh sb="24" eb="25">
      <t>キ</t>
    </rPh>
    <phoneticPr fontId="3"/>
  </si>
  <si>
    <t>ご回答ありがとうございました。</t>
    <rPh sb="1" eb="3">
      <t>カイトウ</t>
    </rPh>
    <phoneticPr fontId="3"/>
  </si>
  <si>
    <t>この度は、香川県・高松市で学会・大会を開催いただき誠にありがとうございました。</t>
    <rPh sb="2" eb="3">
      <t>タビ</t>
    </rPh>
    <rPh sb="25" eb="26">
      <t>マコト</t>
    </rPh>
    <phoneticPr fontId="3"/>
  </si>
  <si>
    <t>香川県と高松観光コンベンション・ビューローが連携し、ワンストップで開催支援や</t>
    <rPh sb="33" eb="35">
      <t>カイサイ</t>
    </rPh>
    <rPh sb="35" eb="37">
      <t>シエン</t>
    </rPh>
    <phoneticPr fontId="3"/>
  </si>
  <si>
    <t>歓迎事業等を行っています。</t>
    <phoneticPr fontId="3"/>
  </si>
  <si>
    <t>円）</t>
    <rPh sb="0" eb="1">
      <t>エン</t>
    </rPh>
    <phoneticPr fontId="3"/>
  </si>
  <si>
    <t>（限度額）</t>
    <rPh sb="1" eb="4">
      <t>ゲンドガク</t>
    </rPh>
    <phoneticPr fontId="3"/>
  </si>
  <si>
    <t>海外参加者の総数に10,000円を乗じた額（基本助成額及びエクスカーション助成を含め500万円を限度）</t>
    <phoneticPr fontId="3"/>
  </si>
  <si>
    <t>県外参加者の総数に300円を乗じた額（エクスカーション助成を含め300万円を限度）</t>
    <phoneticPr fontId="3"/>
  </si>
  <si>
    <t>その取り組みの一つとして、2024年度より補助金申請書類の一本化をいたしました。</t>
    <rPh sb="17" eb="18">
      <t>ネン</t>
    </rPh>
    <rPh sb="18" eb="19">
      <t>ド</t>
    </rPh>
    <phoneticPr fontId="3"/>
  </si>
  <si>
    <t>団体名</t>
    <rPh sb="0" eb="3">
      <t>ダンタイメイ</t>
    </rPh>
    <phoneticPr fontId="3"/>
  </si>
  <si>
    <t>役職　氏名</t>
    <rPh sb="0" eb="2">
      <t>ヤクショク</t>
    </rPh>
    <rPh sb="3" eb="5">
      <t>シメイ</t>
    </rPh>
    <phoneticPr fontId="3"/>
  </si>
  <si>
    <r>
      <rPr>
        <sz val="11"/>
        <color theme="1"/>
        <rFont val="Century"/>
        <family val="1"/>
      </rPr>
      <t xml:space="preserve">                        </t>
    </r>
    <r>
      <rPr>
        <sz val="11"/>
        <color theme="1"/>
        <rFont val="ＭＳ 明朝"/>
        <family val="1"/>
        <charset val="128"/>
      </rPr>
      <t>（</t>
    </r>
    <r>
      <rPr>
        <sz val="11"/>
        <color theme="1"/>
        <rFont val="Century"/>
        <family val="1"/>
      </rPr>
      <t>5</t>
    </r>
    <r>
      <rPr>
        <sz val="11"/>
        <color theme="1"/>
        <rFont val="ＭＳ 明朝"/>
        <family val="1"/>
        <charset val="128"/>
      </rPr>
      <t>）宿泊証明→宿泊証明書または宿泊第三者証明書</t>
    </r>
    <phoneticPr fontId="3"/>
  </si>
  <si>
    <r>
      <t>＊補助金交付申請書類、ならびに補助事業実績報告書類は事前にメールまたは</t>
    </r>
    <r>
      <rPr>
        <sz val="11"/>
        <color theme="1"/>
        <rFont val="Century"/>
        <family val="1"/>
      </rPr>
      <t>FAX</t>
    </r>
    <r>
      <rPr>
        <sz val="11"/>
        <color theme="1"/>
        <rFont val="ＭＳ 明朝"/>
        <family val="1"/>
        <charset val="128"/>
      </rPr>
      <t>（</t>
    </r>
    <r>
      <rPr>
        <sz val="11"/>
        <color theme="1"/>
        <rFont val="Century"/>
        <family val="1"/>
      </rPr>
      <t>087-822-7062</t>
    </r>
    <r>
      <rPr>
        <sz val="11"/>
        <color theme="1"/>
        <rFont val="ＭＳ 明朝"/>
        <family val="1"/>
        <charset val="128"/>
      </rPr>
      <t xml:space="preserve">）いただき、当方で確認の上ご提出頂ければ、
</t>
    </r>
    <r>
      <rPr>
        <sz val="11"/>
        <color theme="1"/>
        <rFont val="Century"/>
        <family val="1"/>
      </rPr>
      <t xml:space="preserve">    </t>
    </r>
    <r>
      <rPr>
        <sz val="11"/>
        <color theme="1"/>
        <rFont val="ＭＳ 明朝"/>
        <family val="1"/>
        <charset val="128"/>
      </rPr>
      <t>再提出等もなくスムーズな申請ができるかと存じます。</t>
    </r>
    <phoneticPr fontId="3"/>
  </si>
  <si>
    <t>1.会議開催マニュアル「会議を開催される方のために　～誘致から開催まで～」の提供　　</t>
    <phoneticPr fontId="3"/>
  </si>
  <si>
    <t>3.香川・高松の紹介パンフレット、文化観光施設入場割引券の提供</t>
    <phoneticPr fontId="3"/>
  </si>
  <si>
    <t>4.資料用ビニール製手提げ袋の提供</t>
    <phoneticPr fontId="3"/>
  </si>
  <si>
    <t>5.さぬきうどん食べ歩きマップの提供（県外参加者のみ）</t>
    <phoneticPr fontId="3"/>
  </si>
  <si>
    <r>
      <rPr>
        <sz val="12"/>
        <color theme="1"/>
        <rFont val="ＭＳ 明朝"/>
        <family val="1"/>
        <charset val="128"/>
      </rPr>
      <t>6.コングレスバッグの提供（</t>
    </r>
    <r>
      <rPr>
        <sz val="12"/>
        <color theme="1"/>
        <rFont val="Century"/>
        <family val="1"/>
      </rPr>
      <t>1</t>
    </r>
    <r>
      <rPr>
        <sz val="12"/>
        <color theme="1"/>
        <rFont val="ＭＳ 明朝"/>
        <family val="1"/>
        <charset val="128"/>
      </rPr>
      <t>枚</t>
    </r>
    <r>
      <rPr>
        <sz val="12"/>
        <color theme="1"/>
        <rFont val="Century"/>
        <family val="1"/>
      </rPr>
      <t>150</t>
    </r>
    <r>
      <rPr>
        <sz val="12"/>
        <color theme="1"/>
        <rFont val="ＭＳ 明朝"/>
        <family val="1"/>
        <charset val="128"/>
      </rPr>
      <t>円・大会名等の印刷は費用別途必要）</t>
    </r>
    <phoneticPr fontId="3"/>
  </si>
  <si>
    <r>
      <rPr>
        <sz val="12"/>
        <color theme="1"/>
        <rFont val="ＭＳ 明朝"/>
        <family val="1"/>
        <charset val="128"/>
      </rPr>
      <t>8.会場における臨時観光案内所の設置（</t>
    </r>
    <r>
      <rPr>
        <sz val="12"/>
        <color theme="1"/>
        <rFont val="Century"/>
        <family val="1"/>
      </rPr>
      <t>1,000</t>
    </r>
    <r>
      <rPr>
        <sz val="12"/>
        <color theme="1"/>
        <rFont val="ＭＳ 明朝"/>
        <family val="1"/>
        <charset val="128"/>
      </rPr>
      <t>人以上の全国規模の大会）</t>
    </r>
    <phoneticPr fontId="3"/>
  </si>
  <si>
    <t>9.会場における土産物店等の紹介</t>
    <phoneticPr fontId="3"/>
  </si>
  <si>
    <t>10.郷土芸能（各種アトラクション）の紹介</t>
    <phoneticPr fontId="3"/>
  </si>
  <si>
    <r>
      <rPr>
        <sz val="12"/>
        <color theme="1"/>
        <rFont val="ＭＳ 明朝"/>
        <family val="1"/>
        <charset val="128"/>
      </rPr>
      <t>11.香川・高松紹介</t>
    </r>
    <r>
      <rPr>
        <sz val="12"/>
        <color theme="1"/>
        <rFont val="Century"/>
        <family val="1"/>
      </rPr>
      <t>DVD</t>
    </r>
    <r>
      <rPr>
        <sz val="12"/>
        <color theme="1"/>
        <rFont val="ＭＳ 明朝"/>
        <family val="1"/>
        <charset val="128"/>
      </rPr>
      <t>等の貸出し</t>
    </r>
    <phoneticPr fontId="3"/>
  </si>
  <si>
    <r>
      <rPr>
        <sz val="12"/>
        <color theme="1"/>
        <rFont val="ＭＳ 明朝"/>
        <family val="1"/>
        <charset val="128"/>
      </rPr>
      <t>7.</t>
    </r>
    <r>
      <rPr>
        <sz val="12"/>
        <color theme="1"/>
        <rFont val="Century"/>
        <family val="1"/>
      </rPr>
      <t>JR</t>
    </r>
    <r>
      <rPr>
        <sz val="12"/>
        <color theme="1"/>
        <rFont val="ＭＳ 明朝"/>
        <family val="1"/>
        <charset val="128"/>
      </rPr>
      <t>高松駅、高松空港への歓迎ポスター等の設置（</t>
    </r>
    <r>
      <rPr>
        <sz val="12"/>
        <color theme="1"/>
        <rFont val="Century"/>
        <family val="1"/>
      </rPr>
      <t>500</t>
    </r>
    <r>
      <rPr>
        <sz val="12"/>
        <color theme="1"/>
        <rFont val="ＭＳ 明朝"/>
        <family val="1"/>
        <charset val="128"/>
      </rPr>
      <t>人以上の全国規模の大会）</t>
    </r>
    <phoneticPr fontId="3"/>
  </si>
  <si>
    <r>
      <rPr>
        <u/>
        <sz val="12"/>
        <color theme="1"/>
        <rFont val="ＭＳ 明朝"/>
        <family val="1"/>
        <charset val="128"/>
      </rPr>
      <t>2.</t>
    </r>
    <r>
      <rPr>
        <b/>
        <u/>
        <sz val="12"/>
        <color theme="1"/>
        <rFont val="ＭＳ 明朝"/>
        <family val="1"/>
        <charset val="128"/>
      </rPr>
      <t>コンベンション運営スタッフの紹介</t>
    </r>
    <phoneticPr fontId="3"/>
  </si>
  <si>
    <t>3～11の項目は、１ヶ月前までにご提出いただく「コンベンション開催支援申込書」に記入欄がございます。ご希望の場合は該当項目にチェックを入れてご提出ください。</t>
    <phoneticPr fontId="3"/>
  </si>
  <si>
    <t xml:space="preserve">                宿泊証明書は、宿泊者名簿（県名・氏名・宿泊施設名・宿泊日）を添付してください。</t>
    <phoneticPr fontId="3"/>
  </si>
  <si>
    <t xml:space="preserve">                宿泊第三者証明書は、参加者のご利用された宿泊施設ごとに証明をもらってください。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</si>
</sst>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 "/>
    <numFmt numFmtId="178" formatCode="0.0_ "/>
  </numFmts>
  <fonts count="83" x14ac:knownFonts="1">
    <font>
      <sz val="11"/>
      <color theme="1"/>
      <name val="游ゴシック"/>
      <family val="2"/>
      <charset val="128"/>
      <scheme val="minor"/>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11"/>
      <color theme="1"/>
      <name val="ＭＳ 明朝"/>
      <family val="1"/>
      <charset val="128"/>
    </font>
    <font>
      <sz val="16"/>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4"/>
      <color theme="1"/>
      <name val="HGS明朝E"/>
      <family val="1"/>
      <charset val="128"/>
    </font>
    <font>
      <sz val="9"/>
      <name val="ＭＳ Ｐゴシック"/>
      <family val="3"/>
      <charset val="128"/>
    </font>
    <font>
      <b/>
      <sz val="12"/>
      <name val="ＭＳ Ｐゴシック"/>
      <family val="3"/>
      <charset val="128"/>
    </font>
    <font>
      <b/>
      <sz val="14"/>
      <name val="ＭＳ Ｐゴシック"/>
      <family val="3"/>
      <charset val="128"/>
    </font>
    <font>
      <sz val="9"/>
      <color theme="1"/>
      <name val="游ゴシック"/>
      <family val="2"/>
      <charset val="128"/>
      <scheme val="minor"/>
    </font>
    <font>
      <sz val="9"/>
      <color theme="1"/>
      <name val="ＭＳ Ｐゴシック"/>
      <family val="3"/>
      <charset val="128"/>
    </font>
    <font>
      <b/>
      <sz val="18"/>
      <name val="ＭＳ Ｐゴシック"/>
      <family val="3"/>
      <charset val="128"/>
    </font>
    <font>
      <sz val="14"/>
      <color theme="1"/>
      <name val="HGP明朝E"/>
      <family val="1"/>
      <charset val="128"/>
    </font>
    <font>
      <sz val="16"/>
      <color theme="1"/>
      <name val="HGP明朝E"/>
      <family val="1"/>
      <charset val="128"/>
    </font>
    <font>
      <sz val="16"/>
      <color theme="1"/>
      <name val="游ゴシック"/>
      <family val="2"/>
      <charset val="128"/>
      <scheme val="minor"/>
    </font>
    <font>
      <sz val="16"/>
      <color theme="1"/>
      <name val="游ゴシック"/>
      <family val="3"/>
      <charset val="128"/>
      <scheme val="minor"/>
    </font>
    <font>
      <sz val="18"/>
      <color theme="1"/>
      <name val="HGS明朝E"/>
      <family val="1"/>
      <charset val="128"/>
    </font>
    <font>
      <sz val="12"/>
      <color theme="1"/>
      <name val="ＭＳ Ｐ明朝"/>
      <family val="1"/>
      <charset val="128"/>
    </font>
    <font>
      <sz val="18"/>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b/>
      <u/>
      <sz val="14"/>
      <color theme="1"/>
      <name val="ＭＳ 明朝"/>
      <family val="1"/>
      <charset val="128"/>
    </font>
    <font>
      <sz val="16"/>
      <color theme="1"/>
      <name val="ＭＳ 明朝"/>
      <family val="1"/>
      <charset val="128"/>
    </font>
    <font>
      <sz val="12"/>
      <color theme="1"/>
      <name val="游ゴシック"/>
      <family val="2"/>
      <charset val="128"/>
      <scheme val="minor"/>
    </font>
    <font>
      <sz val="14"/>
      <color theme="1"/>
      <name val="ＭＳ Ｐゴシック"/>
      <family val="3"/>
      <charset val="128"/>
    </font>
    <font>
      <b/>
      <sz val="14"/>
      <color rgb="FFFF0000"/>
      <name val="ＭＳ Ｐゴシック"/>
      <family val="3"/>
      <charset val="128"/>
    </font>
    <font>
      <sz val="8"/>
      <color rgb="FFFF0000"/>
      <name val="游ゴシック"/>
      <family val="3"/>
      <charset val="128"/>
      <scheme val="minor"/>
    </font>
    <font>
      <sz val="11"/>
      <color rgb="FF000000"/>
      <name val="ＭＳ Ｐゴシック"/>
      <family val="3"/>
      <charset val="128"/>
    </font>
    <font>
      <sz val="9"/>
      <color theme="1"/>
      <name val="ＭＳ 明朝"/>
      <family val="1"/>
      <charset val="128"/>
    </font>
    <font>
      <sz val="9"/>
      <color theme="1"/>
      <name val="Century"/>
      <family val="1"/>
    </font>
    <font>
      <sz val="10.5"/>
      <color theme="1"/>
      <name val="ＭＳ 明朝"/>
      <family val="1"/>
      <charset val="128"/>
    </font>
    <font>
      <b/>
      <sz val="14"/>
      <color theme="1"/>
      <name val="ＭＳ 明朝"/>
      <family val="1"/>
      <charset val="128"/>
    </font>
    <font>
      <sz val="8"/>
      <color theme="1"/>
      <name val="ＭＳ 明朝"/>
      <family val="1"/>
      <charset val="128"/>
    </font>
    <font>
      <sz val="6"/>
      <color theme="1"/>
      <name val="ＭＳ 明朝"/>
      <family val="1"/>
      <charset val="128"/>
    </font>
    <font>
      <b/>
      <sz val="13"/>
      <color theme="1"/>
      <name val="ＭＳ 明朝"/>
      <family val="1"/>
      <charset val="128"/>
    </font>
    <font>
      <b/>
      <sz val="12"/>
      <color theme="1"/>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b/>
      <sz val="11"/>
      <color theme="1"/>
      <name val="ＭＳ 明朝"/>
      <family val="1"/>
      <charset val="128"/>
    </font>
    <font>
      <b/>
      <sz val="11"/>
      <color theme="1"/>
      <name val="Century"/>
      <family val="1"/>
    </font>
    <font>
      <b/>
      <u/>
      <sz val="11"/>
      <color rgb="FF0000FF"/>
      <name val="ＭＳ 明朝"/>
      <family val="1"/>
      <charset val="128"/>
    </font>
    <font>
      <sz val="11"/>
      <color theme="1"/>
      <name val="Century"/>
      <family val="1"/>
    </font>
    <font>
      <b/>
      <sz val="11"/>
      <color rgb="FF0000FF"/>
      <name val="ＭＳ 明朝"/>
      <family val="1"/>
      <charset val="128"/>
    </font>
    <font>
      <sz val="11"/>
      <color rgb="FFFF0000"/>
      <name val="Century"/>
      <family val="1"/>
    </font>
    <font>
      <b/>
      <sz val="14"/>
      <color theme="1"/>
      <name val="Century"/>
      <family val="1"/>
    </font>
    <font>
      <b/>
      <u/>
      <sz val="12"/>
      <color theme="1"/>
      <name val="ＭＳ 明朝"/>
      <family val="1"/>
      <charset val="128"/>
    </font>
    <font>
      <sz val="12"/>
      <color theme="1"/>
      <name val="Century"/>
      <family val="1"/>
    </font>
    <font>
      <b/>
      <sz val="12"/>
      <color theme="1"/>
      <name val="Century"/>
      <family val="1"/>
    </font>
    <font>
      <u/>
      <sz val="11"/>
      <color theme="1"/>
      <name val="ＭＳ 明朝"/>
      <family val="1"/>
      <charset val="128"/>
    </font>
    <font>
      <u/>
      <sz val="11"/>
      <color rgb="FFFF0000"/>
      <name val="ＭＳ 明朝"/>
      <family val="1"/>
      <charset val="128"/>
    </font>
    <font>
      <sz val="11.5"/>
      <color theme="1"/>
      <name val="ＭＳ 明朝"/>
      <family val="1"/>
      <charset val="128"/>
    </font>
    <font>
      <sz val="11.5"/>
      <color rgb="FFFF0000"/>
      <name val="ＭＳ 明朝"/>
      <family val="1"/>
      <charset val="128"/>
    </font>
    <font>
      <sz val="7"/>
      <color theme="1"/>
      <name val="Times New Roman"/>
      <family val="1"/>
    </font>
    <font>
      <sz val="10.5"/>
      <color theme="1"/>
      <name val="Century"/>
      <family val="1"/>
    </font>
    <font>
      <sz val="12"/>
      <color theme="1"/>
      <name val="ＭＳ ゴシック"/>
      <family val="3"/>
      <charset val="128"/>
    </font>
    <font>
      <b/>
      <sz val="10.5"/>
      <color theme="1"/>
      <name val="ＭＳ ゴシック"/>
      <family val="3"/>
      <charset val="128"/>
    </font>
    <font>
      <sz val="10.5"/>
      <color theme="1"/>
      <name val="ＭＳ ゴシック"/>
      <family val="3"/>
      <charset val="128"/>
    </font>
    <font>
      <sz val="10"/>
      <color theme="1"/>
      <name val="ＭＳ ゴシック"/>
      <family val="3"/>
      <charset val="128"/>
    </font>
    <font>
      <u/>
      <sz val="10"/>
      <color theme="1"/>
      <name val="ＭＳ ゴシック"/>
      <family val="3"/>
      <charset val="128"/>
    </font>
    <font>
      <u/>
      <sz val="9"/>
      <color rgb="FFFF0000"/>
      <name val="ＭＳ 明朝"/>
      <family val="1"/>
      <charset val="128"/>
    </font>
    <font>
      <sz val="10"/>
      <color rgb="FF000000"/>
      <name val="ＭＳ 明朝"/>
      <family val="1"/>
      <charset val="128"/>
    </font>
    <font>
      <sz val="10"/>
      <color theme="1"/>
      <name val="Times New Roman"/>
      <family val="1"/>
    </font>
    <font>
      <sz val="11"/>
      <color rgb="FF000000"/>
      <name val="游ゴシック"/>
      <family val="3"/>
      <charset val="128"/>
    </font>
    <font>
      <sz val="11"/>
      <name val="ＭＳ 明朝"/>
      <family val="1"/>
      <charset val="128"/>
    </font>
    <font>
      <sz val="9"/>
      <name val="ＭＳ 明朝"/>
      <family val="1"/>
      <charset val="128"/>
    </font>
    <font>
      <b/>
      <sz val="11"/>
      <color rgb="FFFF0000"/>
      <name val="ＭＳ Ｐゴシック"/>
      <family val="3"/>
      <charset val="128"/>
    </font>
    <font>
      <sz val="12"/>
      <color rgb="FFFF0000"/>
      <name val="ＭＳ Ｐゴシック"/>
      <family val="3"/>
      <charset val="128"/>
    </font>
    <font>
      <sz val="16"/>
      <color rgb="FFFF0000"/>
      <name val="ＭＳ Ｐゴシック"/>
      <family val="3"/>
      <charset val="128"/>
    </font>
    <font>
      <b/>
      <sz val="11"/>
      <color theme="1"/>
      <name val="游ゴシック"/>
      <family val="2"/>
      <charset val="128"/>
      <scheme val="minor"/>
    </font>
    <font>
      <sz val="12"/>
      <color theme="1"/>
      <name val="Century"/>
      <family val="1"/>
      <charset val="128"/>
    </font>
    <font>
      <u/>
      <sz val="12"/>
      <color theme="1"/>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79998168889431442"/>
        <bgColor indexed="64"/>
      </patternFill>
    </fill>
    <fill>
      <patternFill patternType="gray125">
        <bgColor rgb="FFE5E5E5"/>
      </patternFill>
    </fill>
    <fill>
      <patternFill patternType="solid">
        <fgColor theme="4" tint="0.79998168889431442"/>
        <bgColor indexed="64"/>
      </patternFill>
    </fill>
    <fill>
      <patternFill patternType="solid">
        <fgColor rgb="FFDCC5ED"/>
        <bgColor indexed="64"/>
      </patternFill>
    </fill>
    <fill>
      <patternFill patternType="solid">
        <fgColor theme="8" tint="0.79998168889431442"/>
        <bgColor indexed="64"/>
      </patternFill>
    </fill>
    <fill>
      <patternFill patternType="solid">
        <fgColor theme="2" tint="-9.9978637043366805E-2"/>
        <bgColor indexed="64"/>
      </patternFill>
    </fill>
  </fills>
  <borders count="1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auto="1"/>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diagonalUp="1">
      <left style="medium">
        <color indexed="64"/>
      </left>
      <right style="medium">
        <color indexed="64"/>
      </right>
      <top style="medium">
        <color indexed="64"/>
      </top>
      <bottom/>
      <diagonal style="thin">
        <color indexed="64"/>
      </diagonal>
    </border>
    <border>
      <left/>
      <right style="double">
        <color indexed="64"/>
      </right>
      <top/>
      <bottom/>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medium">
        <color indexed="64"/>
      </left>
      <right style="thin">
        <color indexed="64"/>
      </right>
      <top style="medium">
        <color indexed="64"/>
      </top>
      <bottom style="hair">
        <color indexed="64"/>
      </bottom>
      <diagonal style="thin">
        <color indexed="64"/>
      </diagonal>
    </border>
    <border>
      <left style="thin">
        <color indexed="64"/>
      </left>
      <right style="thin">
        <color indexed="64"/>
      </right>
      <top style="medium">
        <color indexed="64"/>
      </top>
      <bottom style="hair">
        <color indexed="64"/>
      </bottom>
      <diagonal/>
    </border>
    <border diagonalDown="1">
      <left style="medium">
        <color indexed="64"/>
      </left>
      <right style="thin">
        <color indexed="64"/>
      </right>
      <top style="hair">
        <color indexed="64"/>
      </top>
      <bottom style="medium">
        <color indexed="64"/>
      </bottom>
      <diagonal style="thin">
        <color indexed="64"/>
      </diagonal>
    </border>
    <border>
      <left style="thin">
        <color indexed="64"/>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auto="1"/>
      </left>
      <right style="thin">
        <color auto="1"/>
      </right>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20">
    <xf numFmtId="0" fontId="0" fillId="0" borderId="0" xfId="0">
      <alignment vertical="center"/>
    </xf>
    <xf numFmtId="0" fontId="0" fillId="2" borderId="0" xfId="0" applyFill="1">
      <alignment vertical="center"/>
    </xf>
    <xf numFmtId="0" fontId="5" fillId="2" borderId="0" xfId="0" applyFont="1" applyFill="1" applyAlignment="1">
      <alignment horizontal="center"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center" vertical="center" shrinkToFit="1"/>
    </xf>
    <xf numFmtId="0" fontId="6" fillId="2" borderId="0" xfId="0" applyFont="1" applyFill="1" applyAlignment="1">
      <alignment horizontal="center" vertical="center" shrinkToFit="1"/>
    </xf>
    <xf numFmtId="0" fontId="0" fillId="2" borderId="5" xfId="0" applyFill="1" applyBorder="1" applyAlignment="1">
      <alignment horizontal="center" vertical="center"/>
    </xf>
    <xf numFmtId="0" fontId="0" fillId="2" borderId="0" xfId="0" applyFill="1" applyAlignment="1">
      <alignment vertical="center" shrinkToFit="1"/>
    </xf>
    <xf numFmtId="0" fontId="8" fillId="2" borderId="2" xfId="0" applyFont="1" applyFill="1" applyBorder="1" applyAlignment="1">
      <alignment horizontal="center" vertical="center" wrapText="1" shrinkToFit="1"/>
    </xf>
    <xf numFmtId="0" fontId="0" fillId="2" borderId="5" xfId="0"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0" fillId="2" borderId="8" xfId="0" applyFill="1" applyBorder="1" applyAlignment="1">
      <alignment horizontal="left" vertical="center"/>
    </xf>
    <xf numFmtId="0" fontId="2" fillId="0" borderId="14" xfId="0" applyFont="1" applyBorder="1">
      <alignment vertical="center"/>
    </xf>
    <xf numFmtId="38" fontId="12" fillId="0" borderId="18" xfId="1" applyFont="1" applyBorder="1" applyAlignment="1">
      <alignment vertical="center"/>
    </xf>
    <xf numFmtId="0" fontId="13" fillId="0" borderId="18" xfId="0" applyFont="1" applyBorder="1">
      <alignment vertical="center"/>
    </xf>
    <xf numFmtId="38" fontId="14" fillId="0" borderId="18" xfId="1" applyFont="1" applyBorder="1">
      <alignment vertical="center"/>
    </xf>
    <xf numFmtId="176" fontId="14" fillId="0" borderId="18" xfId="2" applyNumberFormat="1" applyFont="1" applyBorder="1">
      <alignment vertical="center"/>
    </xf>
    <xf numFmtId="0" fontId="13" fillId="0" borderId="19" xfId="0" applyFont="1" applyBorder="1">
      <alignment vertical="center"/>
    </xf>
    <xf numFmtId="0" fontId="15" fillId="0" borderId="0" xfId="0" applyFont="1" applyAlignment="1">
      <alignment horizontal="center" vertical="center"/>
    </xf>
    <xf numFmtId="38" fontId="12" fillId="0" borderId="22" xfId="1" applyFont="1" applyBorder="1" applyAlignment="1">
      <alignment vertical="center"/>
    </xf>
    <xf numFmtId="0" fontId="13" fillId="0" borderId="22" xfId="0" applyFont="1" applyBorder="1">
      <alignment vertical="center"/>
    </xf>
    <xf numFmtId="38" fontId="14" fillId="4" borderId="22" xfId="1" applyFont="1" applyFill="1" applyBorder="1">
      <alignment vertical="center"/>
    </xf>
    <xf numFmtId="0" fontId="12" fillId="0" borderId="24" xfId="0" applyFont="1" applyBorder="1">
      <alignment vertical="center"/>
    </xf>
    <xf numFmtId="38" fontId="13" fillId="0" borderId="25" xfId="1" applyFont="1" applyBorder="1" applyAlignment="1">
      <alignment horizontal="left" vertical="center"/>
    </xf>
    <xf numFmtId="38" fontId="1" fillId="0" borderId="0" xfId="1" applyBorder="1">
      <alignment vertical="center"/>
    </xf>
    <xf numFmtId="0" fontId="0" fillId="0" borderId="7" xfId="0" applyBorder="1">
      <alignment vertical="center"/>
    </xf>
    <xf numFmtId="0" fontId="13" fillId="0" borderId="25" xfId="0" quotePrefix="1" applyFont="1" applyBorder="1">
      <alignment vertical="center"/>
    </xf>
    <xf numFmtId="0" fontId="13" fillId="0" borderId="0" xfId="0" quotePrefix="1" applyFont="1">
      <alignment vertical="center"/>
    </xf>
    <xf numFmtId="0" fontId="13" fillId="0" borderId="0" xfId="0" applyFont="1">
      <alignment vertical="center"/>
    </xf>
    <xf numFmtId="0" fontId="13" fillId="0" borderId="7" xfId="0" applyFont="1" applyBorder="1">
      <alignment vertical="center"/>
    </xf>
    <xf numFmtId="0" fontId="13" fillId="0" borderId="25" xfId="0" applyFont="1" applyBorder="1" applyAlignment="1">
      <alignment horizontal="right" vertical="center"/>
    </xf>
    <xf numFmtId="38" fontId="14" fillId="0" borderId="0" xfId="1" applyFont="1" applyBorder="1">
      <alignment vertical="center"/>
    </xf>
    <xf numFmtId="38" fontId="13" fillId="0" borderId="5" xfId="0" applyNumberFormat="1" applyFont="1" applyBorder="1">
      <alignment vertical="center"/>
    </xf>
    <xf numFmtId="38" fontId="13" fillId="0" borderId="0" xfId="1" applyFont="1" applyBorder="1">
      <alignment vertical="center"/>
    </xf>
    <xf numFmtId="0" fontId="13" fillId="0" borderId="0" xfId="0" applyFont="1" applyAlignment="1">
      <alignment horizontal="right" vertical="center"/>
    </xf>
    <xf numFmtId="38" fontId="10" fillId="0" borderId="0" xfId="1" applyFont="1" applyBorder="1">
      <alignment vertical="center"/>
    </xf>
    <xf numFmtId="0" fontId="13" fillId="0" borderId="25" xfId="0" applyFont="1" applyBorder="1">
      <alignment vertical="center"/>
    </xf>
    <xf numFmtId="0" fontId="13" fillId="4" borderId="5" xfId="0" applyFont="1" applyFill="1" applyBorder="1">
      <alignment vertical="center"/>
    </xf>
    <xf numFmtId="0" fontId="17" fillId="0" borderId="0" xfId="0" applyFont="1" applyAlignment="1">
      <alignment horizontal="center" vertical="center"/>
    </xf>
    <xf numFmtId="38" fontId="18" fillId="0" borderId="0" xfId="1" applyFont="1" applyFill="1" applyBorder="1">
      <alignment vertical="center"/>
    </xf>
    <xf numFmtId="0" fontId="17" fillId="0" borderId="7" xfId="0" applyFont="1" applyBorder="1">
      <alignment vertical="center"/>
    </xf>
    <xf numFmtId="0" fontId="19" fillId="0" borderId="5" xfId="0" applyFont="1" applyBorder="1" applyAlignment="1">
      <alignment horizontal="distributed" vertical="center" wrapText="1"/>
    </xf>
    <xf numFmtId="0" fontId="0" fillId="0" borderId="2" xfId="0" applyBorder="1">
      <alignment vertical="center"/>
    </xf>
    <xf numFmtId="0" fontId="13" fillId="0" borderId="4" xfId="0" applyFont="1" applyBorder="1">
      <alignment vertical="center"/>
    </xf>
    <xf numFmtId="0" fontId="12" fillId="0" borderId="0" xfId="0" applyFont="1">
      <alignment vertical="center"/>
    </xf>
    <xf numFmtId="38" fontId="12" fillId="0" borderId="0" xfId="1" applyFont="1" applyBorder="1">
      <alignment vertical="center"/>
    </xf>
    <xf numFmtId="0" fontId="0" fillId="0" borderId="0" xfId="0" applyAlignment="1">
      <alignment horizontal="distributed" vertical="center"/>
    </xf>
    <xf numFmtId="0" fontId="22" fillId="0" borderId="0" xfId="0" applyFont="1" applyAlignment="1">
      <alignment horizontal="center" vertical="center"/>
    </xf>
    <xf numFmtId="177" fontId="0" fillId="3" borderId="18" xfId="0" applyNumberFormat="1" applyFill="1" applyBorder="1">
      <alignment vertical="center"/>
    </xf>
    <xf numFmtId="0" fontId="0" fillId="0" borderId="0" xfId="0" applyAlignment="1">
      <alignment horizontal="center" vertical="center"/>
    </xf>
    <xf numFmtId="0" fontId="0" fillId="3" borderId="42" xfId="0" applyFill="1" applyBorder="1">
      <alignment vertical="center"/>
    </xf>
    <xf numFmtId="0" fontId="0" fillId="3" borderId="43" xfId="0" applyFill="1" applyBorder="1">
      <alignment vertical="center"/>
    </xf>
    <xf numFmtId="0" fontId="0" fillId="3" borderId="0" xfId="0" applyFill="1">
      <alignment vertical="center"/>
    </xf>
    <xf numFmtId="0" fontId="0" fillId="3" borderId="18" xfId="0" applyFill="1" applyBorder="1">
      <alignment vertical="center"/>
    </xf>
    <xf numFmtId="0" fontId="0" fillId="3" borderId="22" xfId="0" applyFill="1" applyBorder="1">
      <alignment vertical="center"/>
    </xf>
    <xf numFmtId="0" fontId="0" fillId="2" borderId="0" xfId="0" applyFill="1" applyAlignment="1">
      <alignment horizontal="left" vertical="center" wrapText="1"/>
    </xf>
    <xf numFmtId="0" fontId="0" fillId="2" borderId="6" xfId="0" applyFill="1" applyBorder="1" applyAlignment="1">
      <alignment horizontal="center" vertical="center"/>
    </xf>
    <xf numFmtId="0" fontId="0" fillId="5" borderId="18" xfId="0" applyFill="1" applyBorder="1" applyAlignment="1">
      <alignment horizontal="center" vertical="center"/>
    </xf>
    <xf numFmtId="0" fontId="0" fillId="6" borderId="18" xfId="0" applyFill="1" applyBorder="1" applyAlignment="1">
      <alignment horizontal="center" vertical="center"/>
    </xf>
    <xf numFmtId="0" fontId="27" fillId="2" borderId="0" xfId="0" applyFont="1" applyFill="1" applyAlignment="1">
      <alignment horizontal="center" vertical="center"/>
    </xf>
    <xf numFmtId="0" fontId="0" fillId="2" borderId="10" xfId="0" applyFill="1"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xf numFmtId="0" fontId="0" fillId="2" borderId="18" xfId="0" applyFill="1" applyBorder="1" applyAlignment="1">
      <alignment horizontal="center" vertical="center"/>
    </xf>
    <xf numFmtId="0" fontId="0" fillId="2" borderId="18" xfId="0" applyFill="1" applyBorder="1">
      <alignment vertical="center"/>
    </xf>
    <xf numFmtId="177" fontId="0" fillId="2" borderId="18" xfId="0" applyNumberFormat="1" applyFill="1" applyBorder="1">
      <alignment vertical="center"/>
    </xf>
    <xf numFmtId="0" fontId="19" fillId="2" borderId="18" xfId="0" applyFont="1" applyFill="1" applyBorder="1" applyAlignment="1">
      <alignment vertical="center" wrapText="1" shrinkToFit="1"/>
    </xf>
    <xf numFmtId="0" fontId="24" fillId="2" borderId="0" xfId="0" applyFont="1" applyFill="1" applyAlignment="1">
      <alignment horizontal="center" vertical="center"/>
    </xf>
    <xf numFmtId="0" fontId="0" fillId="2" borderId="19" xfId="0" applyFill="1" applyBorder="1" applyAlignment="1">
      <alignment horizontal="center" vertical="center"/>
    </xf>
    <xf numFmtId="0" fontId="0" fillId="2" borderId="1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2" borderId="22" xfId="0" applyFill="1" applyBorder="1">
      <alignment vertical="center"/>
    </xf>
    <xf numFmtId="0" fontId="0" fillId="2" borderId="46" xfId="0" applyFill="1" applyBorder="1">
      <alignment vertical="center"/>
    </xf>
    <xf numFmtId="0" fontId="0" fillId="2" borderId="47" xfId="0" applyFill="1" applyBorder="1">
      <alignment vertical="center"/>
    </xf>
    <xf numFmtId="0" fontId="0" fillId="3" borderId="42" xfId="0" applyFill="1" applyBorder="1" applyAlignment="1">
      <alignment horizontal="center" vertical="center"/>
    </xf>
    <xf numFmtId="0" fontId="0" fillId="6" borderId="19" xfId="0" applyFill="1" applyBorder="1" applyAlignment="1">
      <alignment horizontal="center" vertical="center"/>
    </xf>
    <xf numFmtId="0" fontId="0" fillId="6" borderId="27" xfId="0" applyFill="1" applyBorder="1" applyAlignment="1">
      <alignment horizontal="center" vertical="center"/>
    </xf>
    <xf numFmtId="0" fontId="0" fillId="6" borderId="38" xfId="0" applyFill="1" applyBorder="1" applyAlignment="1">
      <alignment horizontal="center" vertical="center"/>
    </xf>
    <xf numFmtId="0" fontId="0" fillId="2" borderId="50" xfId="0"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0" xfId="0" applyFont="1" applyFill="1" applyAlignment="1">
      <alignment horizontal="left" vertical="center"/>
    </xf>
    <xf numFmtId="0" fontId="0" fillId="2" borderId="36" xfId="0" applyFill="1" applyBorder="1">
      <alignment vertical="center"/>
    </xf>
    <xf numFmtId="0" fontId="0" fillId="2" borderId="55" xfId="0" applyFill="1" applyBorder="1">
      <alignment vertical="center"/>
    </xf>
    <xf numFmtId="0" fontId="0" fillId="2" borderId="23" xfId="0" applyFill="1" applyBorder="1" applyAlignment="1">
      <alignment horizontal="center" vertical="center"/>
    </xf>
    <xf numFmtId="0" fontId="0" fillId="2" borderId="0" xfId="0" applyFill="1" applyAlignment="1">
      <alignment vertical="center" wrapText="1"/>
    </xf>
    <xf numFmtId="0" fontId="9" fillId="2" borderId="0" xfId="0" applyFont="1" applyFill="1">
      <alignment vertical="center"/>
    </xf>
    <xf numFmtId="0" fontId="9" fillId="0" borderId="0" xfId="0" applyFont="1">
      <alignment vertical="center"/>
    </xf>
    <xf numFmtId="0" fontId="9" fillId="2" borderId="0" xfId="0" applyFont="1" applyFill="1" applyAlignment="1">
      <alignment vertical="center" wrapText="1"/>
    </xf>
    <xf numFmtId="0" fontId="29" fillId="2" borderId="60" xfId="0" applyFont="1" applyFill="1" applyBorder="1" applyAlignment="1">
      <alignment vertical="center" wrapText="1"/>
    </xf>
    <xf numFmtId="0" fontId="29" fillId="2" borderId="59" xfId="0" applyFont="1" applyFill="1" applyBorder="1">
      <alignment vertical="center"/>
    </xf>
    <xf numFmtId="0" fontId="29" fillId="2" borderId="44" xfId="0" applyFont="1" applyFill="1" applyBorder="1">
      <alignment vertical="center"/>
    </xf>
    <xf numFmtId="0" fontId="29" fillId="2" borderId="60" xfId="0" applyFont="1" applyFill="1" applyBorder="1">
      <alignment vertical="center"/>
    </xf>
    <xf numFmtId="0" fontId="29" fillId="2" borderId="45" xfId="0" applyFont="1" applyFill="1" applyBorder="1">
      <alignment vertical="center"/>
    </xf>
    <xf numFmtId="0" fontId="29" fillId="2" borderId="58" xfId="0" applyFont="1" applyFill="1" applyBorder="1">
      <alignment vertical="center"/>
    </xf>
    <xf numFmtId="0" fontId="9" fillId="2" borderId="0" xfId="0" applyFont="1" applyFill="1" applyAlignment="1">
      <alignment horizontal="center" vertical="center"/>
    </xf>
    <xf numFmtId="0" fontId="30" fillId="2" borderId="0" xfId="0" applyFont="1" applyFill="1" applyAlignment="1">
      <alignment vertical="center" wrapText="1"/>
    </xf>
    <xf numFmtId="0" fontId="29" fillId="2" borderId="0" xfId="0" applyFont="1" applyFill="1">
      <alignment vertical="center"/>
    </xf>
    <xf numFmtId="0" fontId="31" fillId="2" borderId="0" xfId="0" applyFont="1" applyFill="1" applyAlignment="1">
      <alignment horizontal="center" vertical="center"/>
    </xf>
    <xf numFmtId="0" fontId="9" fillId="0" borderId="0" xfId="0" applyFont="1" applyAlignment="1">
      <alignment horizontal="center" vertical="center"/>
    </xf>
    <xf numFmtId="0" fontId="29" fillId="2" borderId="5" xfId="0" applyFont="1" applyFill="1" applyBorder="1" applyAlignment="1">
      <alignment horizontal="center" vertical="center" wrapText="1"/>
    </xf>
    <xf numFmtId="0" fontId="9" fillId="2" borderId="0" xfId="0" applyFont="1" applyFill="1" applyAlignment="1">
      <alignment horizontal="left" vertical="center"/>
    </xf>
    <xf numFmtId="0" fontId="9" fillId="0" borderId="10" xfId="0" applyFont="1" applyBorder="1">
      <alignment vertical="center"/>
    </xf>
    <xf numFmtId="0" fontId="9" fillId="2" borderId="10" xfId="0" applyFont="1" applyFill="1" applyBorder="1" applyAlignment="1">
      <alignment horizontal="left" vertical="center"/>
    </xf>
    <xf numFmtId="0" fontId="9" fillId="2" borderId="18" xfId="0" applyFont="1" applyFill="1" applyBorder="1" applyAlignment="1">
      <alignment horizontal="center" vertical="center"/>
    </xf>
    <xf numFmtId="0" fontId="9" fillId="2" borderId="18" xfId="0" applyFont="1" applyFill="1" applyBorder="1">
      <alignment vertical="center"/>
    </xf>
    <xf numFmtId="0" fontId="9" fillId="2" borderId="18" xfId="0" applyFont="1" applyFill="1" applyBorder="1" applyAlignment="1">
      <alignment horizontal="center" vertical="center" wrapText="1"/>
    </xf>
    <xf numFmtId="0" fontId="9" fillId="5" borderId="18" xfId="0" applyFont="1" applyFill="1" applyBorder="1" applyAlignment="1">
      <alignment horizontal="center" vertical="center"/>
    </xf>
    <xf numFmtId="0" fontId="9" fillId="5" borderId="18"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0" xfId="0" applyFont="1" applyFill="1">
      <alignment vertical="center"/>
    </xf>
    <xf numFmtId="0" fontId="29" fillId="2" borderId="0" xfId="0" applyFont="1" applyFill="1" applyAlignment="1">
      <alignment horizontal="center" vertical="center"/>
    </xf>
    <xf numFmtId="0" fontId="31" fillId="2" borderId="18" xfId="0" applyFont="1" applyFill="1" applyBorder="1">
      <alignment vertical="center"/>
    </xf>
    <xf numFmtId="0" fontId="29" fillId="2" borderId="10" xfId="0" applyFont="1" applyFill="1" applyBorder="1">
      <alignment vertical="center"/>
    </xf>
    <xf numFmtId="0" fontId="29" fillId="2" borderId="18" xfId="0" applyFont="1" applyFill="1" applyBorder="1">
      <alignment vertical="center"/>
    </xf>
    <xf numFmtId="0" fontId="29" fillId="2" borderId="18" xfId="0" applyFont="1" applyFill="1" applyBorder="1" applyAlignment="1">
      <alignment horizontal="center" vertical="center"/>
    </xf>
    <xf numFmtId="0" fontId="31" fillId="2" borderId="61" xfId="0" applyFont="1" applyFill="1" applyBorder="1" applyAlignment="1">
      <alignment horizontal="center" vertical="center"/>
    </xf>
    <xf numFmtId="0" fontId="29" fillId="2" borderId="62" xfId="0" applyFont="1" applyFill="1" applyBorder="1">
      <alignment vertical="center"/>
    </xf>
    <xf numFmtId="0" fontId="9" fillId="2" borderId="62" xfId="0" applyFont="1" applyFill="1" applyBorder="1">
      <alignment vertical="center"/>
    </xf>
    <xf numFmtId="0" fontId="29" fillId="2" borderId="62" xfId="0" applyFont="1" applyFill="1" applyBorder="1" applyAlignment="1">
      <alignment horizontal="center" vertical="center"/>
    </xf>
    <xf numFmtId="0" fontId="29" fillId="2" borderId="63" xfId="0" applyFont="1" applyFill="1" applyBorder="1">
      <alignment vertical="center"/>
    </xf>
    <xf numFmtId="0" fontId="29" fillId="2" borderId="0" xfId="0" applyFont="1" applyFill="1" applyAlignment="1">
      <alignment horizontal="left" vertical="center"/>
    </xf>
    <xf numFmtId="38" fontId="2" fillId="0" borderId="5" xfId="1" applyFont="1" applyBorder="1">
      <alignment vertical="center"/>
    </xf>
    <xf numFmtId="38" fontId="13" fillId="0" borderId="0" xfId="0" applyNumberFormat="1" applyFont="1">
      <alignment vertical="center"/>
    </xf>
    <xf numFmtId="38" fontId="13" fillId="0" borderId="0" xfId="1" applyFont="1" applyBorder="1" applyAlignment="1">
      <alignment horizontal="right" vertical="center"/>
    </xf>
    <xf numFmtId="3" fontId="13" fillId="0" borderId="0" xfId="0" applyNumberFormat="1" applyFont="1">
      <alignment vertical="center"/>
    </xf>
    <xf numFmtId="0" fontId="13" fillId="0" borderId="0" xfId="0" applyFont="1" applyAlignment="1">
      <alignment horizontal="center" vertical="center"/>
    </xf>
    <xf numFmtId="0" fontId="13" fillId="0" borderId="5" xfId="0" applyFont="1" applyBorder="1">
      <alignment vertical="center"/>
    </xf>
    <xf numFmtId="177" fontId="14" fillId="0" borderId="5" xfId="0" applyNumberFormat="1" applyFont="1" applyBorder="1">
      <alignment vertical="center"/>
    </xf>
    <xf numFmtId="0" fontId="34" fillId="0" borderId="7" xfId="0" applyFont="1" applyBorder="1">
      <alignment vertical="center"/>
    </xf>
    <xf numFmtId="177" fontId="35" fillId="0" borderId="64" xfId="0" applyNumberFormat="1" applyFont="1" applyBorder="1">
      <alignment vertical="center"/>
    </xf>
    <xf numFmtId="38" fontId="1" fillId="0" borderId="0" xfId="1" applyBorder="1" applyAlignment="1">
      <alignment horizontal="center" vertical="center"/>
    </xf>
    <xf numFmtId="38" fontId="36" fillId="0" borderId="0" xfId="1" applyFont="1" applyFill="1" applyBorder="1">
      <alignment vertical="center"/>
    </xf>
    <xf numFmtId="38" fontId="14" fillId="8" borderId="22" xfId="1" applyFont="1" applyFill="1" applyBorder="1">
      <alignment vertical="center"/>
    </xf>
    <xf numFmtId="0" fontId="0" fillId="2" borderId="0" xfId="0" applyFill="1" applyAlignment="1">
      <alignment horizontal="left" vertical="center"/>
    </xf>
    <xf numFmtId="0" fontId="9" fillId="2" borderId="62" xfId="0" applyFont="1" applyFill="1" applyBorder="1" applyAlignment="1">
      <alignment horizontal="right" vertical="center"/>
    </xf>
    <xf numFmtId="0" fontId="31" fillId="2" borderId="0" xfId="0" applyFont="1" applyFill="1" applyAlignment="1">
      <alignment vertical="top"/>
    </xf>
    <xf numFmtId="0" fontId="31" fillId="2" borderId="0" xfId="0" applyFont="1" applyFill="1" applyAlignment="1">
      <alignment horizontal="left" vertical="center"/>
    </xf>
    <xf numFmtId="0" fontId="31" fillId="0" borderId="0" xfId="0" applyFont="1" applyAlignment="1">
      <alignment vertical="center" wrapText="1"/>
    </xf>
    <xf numFmtId="0" fontId="31" fillId="0" borderId="0" xfId="0" applyFont="1" applyAlignment="1">
      <alignment horizontal="left" vertical="center"/>
    </xf>
    <xf numFmtId="0" fontId="31" fillId="2" borderId="0" xfId="0" applyFont="1" applyFill="1" applyAlignment="1">
      <alignment horizontal="center" vertical="top"/>
    </xf>
    <xf numFmtId="0" fontId="0" fillId="2" borderId="18" xfId="0" applyFill="1" applyBorder="1" applyAlignment="1">
      <alignment horizontal="center" vertical="center" wrapText="1"/>
    </xf>
    <xf numFmtId="0" fontId="0" fillId="6" borderId="14" xfId="0" applyFill="1" applyBorder="1" applyAlignment="1">
      <alignment horizontal="center" vertical="center"/>
    </xf>
    <xf numFmtId="0" fontId="38" fillId="0" borderId="0" xfId="0" applyFont="1">
      <alignment vertical="center"/>
    </xf>
    <xf numFmtId="0" fontId="0" fillId="2" borderId="14" xfId="0" applyFill="1" applyBorder="1" applyAlignment="1">
      <alignment horizontal="center" vertical="center" wrapText="1"/>
    </xf>
    <xf numFmtId="0" fontId="0" fillId="2" borderId="27" xfId="0" applyFill="1" applyBorder="1" applyAlignment="1">
      <alignment horizontal="center" vertical="center"/>
    </xf>
    <xf numFmtId="0" fontId="0" fillId="2" borderId="38" xfId="0" applyFill="1" applyBorder="1" applyAlignment="1">
      <alignment horizontal="center" vertical="center"/>
    </xf>
    <xf numFmtId="0" fontId="33" fillId="2" borderId="0" xfId="0" applyFont="1" applyFill="1" applyAlignment="1">
      <alignment horizontal="center" vertical="center"/>
    </xf>
    <xf numFmtId="0" fontId="39" fillId="9" borderId="8" xfId="0" applyFont="1" applyFill="1" applyBorder="1" applyAlignment="1">
      <alignment horizontal="center" vertical="center" wrapText="1"/>
    </xf>
    <xf numFmtId="0" fontId="39" fillId="9" borderId="66" xfId="0" applyFont="1" applyFill="1" applyBorder="1" applyAlignment="1">
      <alignment horizontal="center" vertical="center" wrapText="1"/>
    </xf>
    <xf numFmtId="0" fontId="39" fillId="0" borderId="68" xfId="0" applyFont="1" applyBorder="1" applyAlignment="1">
      <alignment horizontal="justify" vertical="center" wrapText="1"/>
    </xf>
    <xf numFmtId="0" fontId="39" fillId="0" borderId="66" xfId="0" applyFont="1" applyBorder="1" applyAlignment="1">
      <alignment horizontal="right" vertical="center" wrapText="1"/>
    </xf>
    <xf numFmtId="0" fontId="39" fillId="0" borderId="70" xfId="0" applyFont="1" applyBorder="1" applyAlignment="1">
      <alignment horizontal="justify" vertical="center" wrapText="1"/>
    </xf>
    <xf numFmtId="0" fontId="39" fillId="0" borderId="7" xfId="0" applyFont="1" applyBorder="1" applyAlignment="1">
      <alignment horizontal="justify" vertical="center" wrapText="1"/>
    </xf>
    <xf numFmtId="0" fontId="39" fillId="0" borderId="7" xfId="0" applyFont="1" applyBorder="1" applyAlignment="1">
      <alignment horizontal="right" vertical="center" wrapText="1"/>
    </xf>
    <xf numFmtId="0" fontId="39" fillId="0" borderId="68" xfId="0" applyFont="1" applyBorder="1" applyAlignment="1">
      <alignment horizontal="right" vertical="center" wrapText="1"/>
    </xf>
    <xf numFmtId="0" fontId="19" fillId="0" borderId="64" xfId="0" applyFont="1" applyBorder="1" applyAlignment="1">
      <alignment vertical="center" wrapText="1"/>
    </xf>
    <xf numFmtId="0" fontId="19" fillId="0" borderId="7" xfId="0" applyFont="1" applyBorder="1" applyAlignment="1">
      <alignment vertical="center" wrapText="1"/>
    </xf>
    <xf numFmtId="0" fontId="0" fillId="2" borderId="30" xfId="0" applyFill="1" applyBorder="1" applyAlignment="1">
      <alignment horizontal="left" vertical="top" wrapText="1"/>
    </xf>
    <xf numFmtId="0" fontId="0" fillId="2" borderId="16" xfId="0" applyFill="1" applyBorder="1" applyAlignment="1">
      <alignment horizontal="left" vertical="top"/>
    </xf>
    <xf numFmtId="0" fontId="0" fillId="2" borderId="31" xfId="0" applyFill="1" applyBorder="1" applyAlignment="1">
      <alignment horizontal="left" vertical="top"/>
    </xf>
    <xf numFmtId="0" fontId="0" fillId="3" borderId="44" xfId="0" applyFill="1" applyBorder="1" applyAlignment="1">
      <alignment horizontal="center" vertical="center"/>
    </xf>
    <xf numFmtId="0" fontId="0" fillId="3" borderId="45" xfId="0" applyFill="1" applyBorder="1">
      <alignment vertical="center"/>
    </xf>
    <xf numFmtId="0" fontId="0" fillId="3" borderId="18" xfId="0" applyFill="1" applyBorder="1" applyAlignment="1">
      <alignment horizontal="center" vertical="center"/>
    </xf>
    <xf numFmtId="0" fontId="0" fillId="3" borderId="19" xfId="0" applyFill="1" applyBorder="1">
      <alignment vertical="center"/>
    </xf>
    <xf numFmtId="0" fontId="0" fillId="3" borderId="22" xfId="0" applyFill="1" applyBorder="1" applyAlignment="1">
      <alignment horizontal="center" vertical="center"/>
    </xf>
    <xf numFmtId="0" fontId="0" fillId="3" borderId="23" xfId="0" applyFill="1" applyBorder="1">
      <alignment vertical="center"/>
    </xf>
    <xf numFmtId="178" fontId="0" fillId="3" borderId="19" xfId="0" applyNumberFormat="1" applyFill="1" applyBorder="1" applyAlignment="1">
      <alignment horizontal="center" vertical="center"/>
    </xf>
    <xf numFmtId="0" fontId="41" fillId="2" borderId="0" xfId="0" applyFont="1" applyFill="1">
      <alignment vertical="center"/>
    </xf>
    <xf numFmtId="0" fontId="42" fillId="2" borderId="0" xfId="0" applyFont="1" applyFill="1" applyAlignment="1">
      <alignment horizontal="center" vertical="center"/>
    </xf>
    <xf numFmtId="0" fontId="43" fillId="2" borderId="16" xfId="0" applyFont="1" applyFill="1" applyBorder="1" applyAlignment="1">
      <alignment horizontal="left" vertical="center"/>
    </xf>
    <xf numFmtId="0" fontId="43" fillId="2" borderId="0" xfId="0" applyFont="1" applyFill="1">
      <alignment vertical="center"/>
    </xf>
    <xf numFmtId="0" fontId="44" fillId="2" borderId="0" xfId="0" applyFont="1" applyFill="1">
      <alignment vertical="center"/>
    </xf>
    <xf numFmtId="0" fontId="46" fillId="2" borderId="80" xfId="0" applyFont="1" applyFill="1" applyBorder="1" applyAlignment="1">
      <alignment horizontal="center" vertical="center" wrapText="1"/>
    </xf>
    <xf numFmtId="0" fontId="46" fillId="2" borderId="85" xfId="0" applyFont="1" applyFill="1" applyBorder="1" applyAlignment="1">
      <alignment horizontal="center" vertical="center" wrapText="1"/>
    </xf>
    <xf numFmtId="0" fontId="46" fillId="2" borderId="90" xfId="0" applyFont="1" applyFill="1" applyBorder="1" applyAlignment="1">
      <alignment horizontal="center" vertical="center" wrapText="1"/>
    </xf>
    <xf numFmtId="0" fontId="46" fillId="2" borderId="95" xfId="0" applyFont="1" applyFill="1" applyBorder="1" applyAlignment="1">
      <alignment horizontal="center" vertical="center" wrapText="1"/>
    </xf>
    <xf numFmtId="0" fontId="46" fillId="2" borderId="100" xfId="0" applyFont="1" applyFill="1" applyBorder="1" applyAlignment="1">
      <alignment horizontal="center" vertical="center" wrapText="1"/>
    </xf>
    <xf numFmtId="0" fontId="46" fillId="2" borderId="101" xfId="0" applyFont="1" applyFill="1" applyBorder="1" applyAlignment="1">
      <alignment horizontal="center" vertical="center" wrapText="1"/>
    </xf>
    <xf numFmtId="0" fontId="43" fillId="2" borderId="10" xfId="0" applyFont="1" applyFill="1" applyBorder="1">
      <alignment vertical="center"/>
    </xf>
    <xf numFmtId="0" fontId="39" fillId="2" borderId="0" xfId="0" applyFont="1" applyFill="1" applyAlignment="1">
      <alignment horizontal="center" vertical="center"/>
    </xf>
    <xf numFmtId="0" fontId="39" fillId="2" borderId="0" xfId="0" applyFont="1" applyFill="1">
      <alignment vertical="center"/>
    </xf>
    <xf numFmtId="0" fontId="47" fillId="2" borderId="0" xfId="0" applyFont="1" applyFill="1" applyAlignment="1">
      <alignment horizontal="left" vertical="center" wrapText="1"/>
    </xf>
    <xf numFmtId="0" fontId="48" fillId="2" borderId="0" xfId="0" applyFont="1" applyFill="1" applyAlignment="1">
      <alignment horizontal="left" vertical="center" wrapText="1"/>
    </xf>
    <xf numFmtId="0" fontId="30" fillId="2" borderId="18" xfId="0" applyFont="1" applyFill="1" applyBorder="1" applyAlignment="1">
      <alignment horizontal="center" vertical="center"/>
    </xf>
    <xf numFmtId="0" fontId="39" fillId="8" borderId="18" xfId="0" applyFont="1" applyFill="1" applyBorder="1" applyAlignment="1">
      <alignment horizontal="center" vertical="center" wrapText="1"/>
    </xf>
    <xf numFmtId="0" fontId="39" fillId="10" borderId="18" xfId="0" applyFont="1" applyFill="1" applyBorder="1" applyAlignment="1">
      <alignment horizontal="center" vertical="center" wrapText="1"/>
    </xf>
    <xf numFmtId="0" fontId="30" fillId="2" borderId="0" xfId="0" applyFont="1" applyFill="1" applyAlignment="1">
      <alignment horizontal="center" vertical="center"/>
    </xf>
    <xf numFmtId="0" fontId="30" fillId="2" borderId="0" xfId="0" applyFont="1" applyFill="1">
      <alignment vertical="center"/>
    </xf>
    <xf numFmtId="0" fontId="49" fillId="2" borderId="0" xfId="0" applyFont="1" applyFill="1" applyAlignment="1">
      <alignment horizontal="left" vertical="center" wrapText="1"/>
    </xf>
    <xf numFmtId="0" fontId="30" fillId="2" borderId="103" xfId="0" applyFont="1" applyFill="1" applyBorder="1" applyAlignment="1">
      <alignment horizontal="center" vertical="center"/>
    </xf>
    <xf numFmtId="0" fontId="30" fillId="8" borderId="18" xfId="0" applyFont="1" applyFill="1" applyBorder="1" applyAlignment="1">
      <alignment horizontal="center" vertical="center"/>
    </xf>
    <xf numFmtId="0" fontId="30" fillId="10" borderId="18" xfId="0" applyFont="1" applyFill="1" applyBorder="1" applyAlignment="1">
      <alignment horizontal="center" vertical="center"/>
    </xf>
    <xf numFmtId="0" fontId="30" fillId="11" borderId="18" xfId="0" applyFont="1" applyFill="1" applyBorder="1" applyAlignment="1">
      <alignment horizontal="center" vertical="center"/>
    </xf>
    <xf numFmtId="0" fontId="30" fillId="8" borderId="18" xfId="0" applyFont="1" applyFill="1" applyBorder="1" applyAlignment="1">
      <alignment horizontal="center" vertical="center" wrapText="1"/>
    </xf>
    <xf numFmtId="0" fontId="43" fillId="2" borderId="0" xfId="0" applyFont="1" applyFill="1" applyAlignment="1">
      <alignment horizontal="left" vertical="center"/>
    </xf>
    <xf numFmtId="0" fontId="43" fillId="2" borderId="18" xfId="0" applyFont="1" applyFill="1" applyBorder="1" applyAlignment="1">
      <alignment horizontal="left" vertical="center"/>
    </xf>
    <xf numFmtId="0" fontId="50" fillId="2" borderId="0" xfId="0" applyFont="1" applyFill="1" applyAlignment="1">
      <alignment horizontal="center" vertical="center"/>
    </xf>
    <xf numFmtId="0" fontId="51" fillId="2" borderId="0" xfId="0" applyFont="1" applyFill="1" applyAlignment="1">
      <alignment horizontal="justify" vertical="center"/>
    </xf>
    <xf numFmtId="0" fontId="9" fillId="2" borderId="0" xfId="0" applyFont="1" applyFill="1" applyAlignment="1">
      <alignment horizontal="left" vertical="center" wrapText="1"/>
    </xf>
    <xf numFmtId="0" fontId="9" fillId="2" borderId="0" xfId="0" applyFont="1" applyFill="1" applyAlignment="1">
      <alignment horizontal="justify" vertical="center"/>
    </xf>
    <xf numFmtId="0" fontId="54" fillId="2" borderId="0" xfId="0" applyFont="1" applyFill="1" applyAlignment="1">
      <alignment horizontal="justify" vertical="center"/>
    </xf>
    <xf numFmtId="0" fontId="50" fillId="2" borderId="8" xfId="0" applyFont="1" applyFill="1" applyBorder="1" applyAlignment="1">
      <alignment horizontal="center" vertical="center" wrapText="1"/>
    </xf>
    <xf numFmtId="0" fontId="9" fillId="2" borderId="7" xfId="0" applyFont="1" applyFill="1" applyBorder="1" applyAlignment="1">
      <alignment vertical="center" wrapText="1"/>
    </xf>
    <xf numFmtId="0" fontId="47" fillId="2" borderId="7" xfId="0" applyFont="1" applyFill="1" applyBorder="1" applyAlignment="1">
      <alignment vertical="center" wrapText="1"/>
    </xf>
    <xf numFmtId="0" fontId="9" fillId="2" borderId="8" xfId="0" applyFont="1" applyFill="1" applyBorder="1" applyAlignment="1">
      <alignment vertical="center" wrapText="1"/>
    </xf>
    <xf numFmtId="0" fontId="47" fillId="2" borderId="8" xfId="0" applyFont="1" applyFill="1" applyBorder="1" applyAlignment="1">
      <alignment vertical="center" wrapText="1"/>
    </xf>
    <xf numFmtId="0" fontId="53" fillId="2" borderId="0" xfId="0" applyFont="1" applyFill="1" applyAlignment="1">
      <alignment horizontal="justify" vertical="center"/>
    </xf>
    <xf numFmtId="0" fontId="52" fillId="2" borderId="0" xfId="0" applyFont="1" applyFill="1" applyAlignment="1">
      <alignment horizontal="justify" vertical="center"/>
    </xf>
    <xf numFmtId="0" fontId="56" fillId="2" borderId="0" xfId="0" applyFont="1" applyFill="1" applyAlignment="1">
      <alignment horizontal="justify" vertical="center"/>
    </xf>
    <xf numFmtId="0" fontId="46" fillId="2" borderId="0" xfId="0" applyFont="1" applyFill="1" applyAlignment="1">
      <alignment horizontal="justify" vertical="center"/>
    </xf>
    <xf numFmtId="0" fontId="59" fillId="2" borderId="0" xfId="0" applyFont="1" applyFill="1" applyAlignment="1">
      <alignment horizontal="justify" vertical="center"/>
    </xf>
    <xf numFmtId="0" fontId="58" fillId="2" borderId="0" xfId="0" applyFont="1" applyFill="1" applyAlignment="1">
      <alignment horizontal="justify" vertical="center"/>
    </xf>
    <xf numFmtId="0" fontId="65" fillId="2" borderId="0" xfId="0" applyFont="1" applyFill="1" applyAlignment="1">
      <alignment horizontal="justify" vertical="center"/>
    </xf>
    <xf numFmtId="0" fontId="67" fillId="2" borderId="0" xfId="0" applyFont="1" applyFill="1" applyAlignment="1">
      <alignment horizontal="center" vertical="center"/>
    </xf>
    <xf numFmtId="0" fontId="30" fillId="2" borderId="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4" xfId="0" applyFont="1" applyFill="1" applyBorder="1" applyAlignment="1">
      <alignment horizontal="justify" vertical="center" wrapText="1"/>
    </xf>
    <xf numFmtId="0" fontId="30" fillId="2" borderId="8" xfId="0" applyFont="1" applyFill="1" applyBorder="1" applyAlignment="1">
      <alignment horizontal="center" vertical="center" wrapText="1"/>
    </xf>
    <xf numFmtId="0" fontId="30" fillId="2" borderId="8" xfId="0" applyFont="1" applyFill="1" applyBorder="1" applyAlignment="1">
      <alignment horizontal="justify" vertical="center" wrapText="1"/>
    </xf>
    <xf numFmtId="0" fontId="30" fillId="2" borderId="0" xfId="0" applyFont="1" applyFill="1" applyAlignment="1">
      <alignment horizontal="justify" vertical="center" wrapText="1"/>
    </xf>
    <xf numFmtId="0" fontId="67" fillId="2" borderId="0" xfId="0" applyFont="1" applyFill="1" applyAlignment="1">
      <alignment horizontal="justify" vertical="center"/>
    </xf>
    <xf numFmtId="0" fontId="68" fillId="2" borderId="0" xfId="0" applyFont="1" applyFill="1" applyAlignment="1">
      <alignment horizontal="justify" vertical="center"/>
    </xf>
    <xf numFmtId="0" fontId="69" fillId="2" borderId="0" xfId="0" applyFont="1" applyFill="1" applyAlignment="1">
      <alignment horizontal="left" vertical="center"/>
    </xf>
    <xf numFmtId="0" fontId="30" fillId="2" borderId="0" xfId="0" applyFont="1" applyFill="1" applyAlignment="1">
      <alignment horizontal="left" vertical="center"/>
    </xf>
    <xf numFmtId="0" fontId="0" fillId="2" borderId="0" xfId="0" applyFill="1" applyAlignment="1">
      <alignment horizontal="right" vertical="top"/>
    </xf>
    <xf numFmtId="0" fontId="30" fillId="2" borderId="0" xfId="0" applyFont="1" applyFill="1" applyAlignment="1">
      <alignment horizontal="justify" vertical="center"/>
    </xf>
    <xf numFmtId="0" fontId="69" fillId="2" borderId="18" xfId="0" applyFont="1" applyFill="1" applyBorder="1" applyAlignment="1">
      <alignment horizontal="justify" vertical="center" wrapText="1"/>
    </xf>
    <xf numFmtId="0" fontId="69" fillId="2" borderId="18" xfId="0" applyFont="1" applyFill="1" applyBorder="1" applyAlignment="1">
      <alignment horizontal="justify" vertical="top" wrapText="1"/>
    </xf>
    <xf numFmtId="0" fontId="41" fillId="2" borderId="0" xfId="0" applyFont="1" applyFill="1" applyAlignment="1">
      <alignment horizontal="justify" vertical="center"/>
    </xf>
    <xf numFmtId="0" fontId="44" fillId="2" borderId="0" xfId="0" applyFont="1" applyFill="1" applyAlignment="1"/>
    <xf numFmtId="49" fontId="0" fillId="2" borderId="1" xfId="0" applyNumberFormat="1" applyFill="1" applyBorder="1">
      <alignment vertical="center"/>
    </xf>
    <xf numFmtId="0" fontId="15" fillId="2" borderId="0" xfId="0" applyFont="1" applyFill="1">
      <alignment vertical="center"/>
    </xf>
    <xf numFmtId="0" fontId="31" fillId="2" borderId="36" xfId="0" applyFont="1" applyFill="1" applyBorder="1" applyAlignment="1">
      <alignment vertical="center" wrapText="1"/>
    </xf>
    <xf numFmtId="0" fontId="31" fillId="2" borderId="11" xfId="0" applyFont="1" applyFill="1" applyBorder="1" applyAlignment="1">
      <alignment vertical="center" wrapText="1"/>
    </xf>
    <xf numFmtId="0" fontId="31" fillId="2" borderId="50" xfId="0" applyFont="1" applyFill="1" applyBorder="1" applyAlignment="1">
      <alignment vertical="center" wrapText="1"/>
    </xf>
    <xf numFmtId="0" fontId="0" fillId="13" borderId="0" xfId="0" applyFill="1">
      <alignment vertical="center"/>
    </xf>
    <xf numFmtId="0" fontId="23" fillId="2" borderId="0" xfId="0" applyFont="1" applyFill="1">
      <alignment vertical="center"/>
    </xf>
    <xf numFmtId="0" fontId="0" fillId="2" borderId="50" xfId="0" applyFill="1" applyBorder="1">
      <alignment vertical="center"/>
    </xf>
    <xf numFmtId="0" fontId="31" fillId="2" borderId="62" xfId="0" applyFont="1" applyFill="1" applyBorder="1" applyAlignment="1">
      <alignment horizontal="center" vertical="center"/>
    </xf>
    <xf numFmtId="0" fontId="0" fillId="0" borderId="0" xfId="0" applyAlignment="1">
      <alignment horizontal="left" vertical="center"/>
    </xf>
    <xf numFmtId="0" fontId="0" fillId="2" borderId="11" xfId="0" applyFill="1" applyBorder="1">
      <alignment vertical="center"/>
    </xf>
    <xf numFmtId="38" fontId="77" fillId="0" borderId="7" xfId="1" applyFont="1" applyBorder="1" applyAlignment="1">
      <alignment vertical="center" wrapText="1"/>
    </xf>
    <xf numFmtId="38" fontId="77" fillId="0" borderId="0" xfId="1" applyFont="1" applyBorder="1" applyAlignment="1">
      <alignment vertical="center" wrapText="1"/>
    </xf>
    <xf numFmtId="0" fontId="78" fillId="0" borderId="7" xfId="0" applyFont="1" applyBorder="1">
      <alignment vertical="center"/>
    </xf>
    <xf numFmtId="38" fontId="79" fillId="0" borderId="0" xfId="1" applyFont="1" applyBorder="1">
      <alignment vertical="center"/>
    </xf>
    <xf numFmtId="0" fontId="78" fillId="0" borderId="0" xfId="0" applyFont="1">
      <alignment vertical="center"/>
    </xf>
    <xf numFmtId="0" fontId="78" fillId="0" borderId="0" xfId="0" applyFont="1" applyAlignment="1">
      <alignment horizontal="right" vertical="center"/>
    </xf>
    <xf numFmtId="0" fontId="30" fillId="2" borderId="5" xfId="0" applyFont="1" applyFill="1" applyBorder="1" applyAlignment="1">
      <alignment horizontal="justify" vertical="center" wrapText="1"/>
    </xf>
    <xf numFmtId="49" fontId="0" fillId="2" borderId="0" xfId="0" applyNumberFormat="1" applyFill="1">
      <alignment vertical="center"/>
    </xf>
    <xf numFmtId="49" fontId="0" fillId="2" borderId="0" xfId="0" applyNumberFormat="1" applyFill="1" applyAlignment="1">
      <alignment horizontal="center" vertical="center"/>
    </xf>
    <xf numFmtId="0" fontId="29" fillId="2" borderId="0" xfId="0" applyFont="1" applyFill="1" applyAlignment="1">
      <alignment horizontal="center" vertical="center"/>
    </xf>
    <xf numFmtId="0" fontId="31" fillId="2" borderId="26" xfId="0" applyFont="1" applyFill="1" applyBorder="1" applyAlignment="1">
      <alignment horizontal="center" vertical="center"/>
    </xf>
    <xf numFmtId="0" fontId="31" fillId="2" borderId="14" xfId="0" applyFont="1" applyFill="1" applyBorder="1" applyAlignment="1">
      <alignment horizontal="center" vertical="center"/>
    </xf>
    <xf numFmtId="0" fontId="29" fillId="2" borderId="62"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22"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23" xfId="0" applyFont="1" applyFill="1" applyBorder="1" applyAlignment="1">
      <alignment horizontal="center" vertical="center"/>
    </xf>
    <xf numFmtId="0" fontId="30" fillId="2" borderId="36"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50" xfId="0" applyFont="1" applyFill="1" applyBorder="1" applyAlignment="1">
      <alignment horizontal="left" vertical="center" wrapText="1"/>
    </xf>
    <xf numFmtId="0" fontId="29" fillId="2" borderId="0" xfId="0" applyFont="1" applyFill="1" applyAlignment="1">
      <alignment horizontal="left" vertical="center"/>
    </xf>
    <xf numFmtId="0" fontId="29" fillId="2" borderId="18" xfId="0" applyFont="1" applyFill="1" applyBorder="1" applyAlignment="1">
      <alignment horizontal="left" vertical="center"/>
    </xf>
    <xf numFmtId="0" fontId="30" fillId="2" borderId="26" xfId="0" applyFont="1" applyFill="1" applyBorder="1" applyAlignment="1">
      <alignment horizontal="center" vertical="center" shrinkToFit="1"/>
    </xf>
    <xf numFmtId="0" fontId="30" fillId="2" borderId="14" xfId="0" applyFont="1" applyFill="1" applyBorder="1" applyAlignment="1">
      <alignment horizontal="center" vertical="center" shrinkToFit="1"/>
    </xf>
    <xf numFmtId="0" fontId="29" fillId="2" borderId="10"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0" xfId="0" applyFont="1" applyFill="1" applyAlignment="1">
      <alignment horizontal="right" vertical="center"/>
    </xf>
    <xf numFmtId="0" fontId="39" fillId="0" borderId="25" xfId="0" applyFont="1" applyBorder="1" applyAlignment="1">
      <alignment horizontal="center" vertical="center" wrapText="1" shrinkToFit="1"/>
    </xf>
    <xf numFmtId="0" fontId="39" fillId="0" borderId="0" xfId="0" applyFont="1" applyAlignment="1">
      <alignment horizontal="center" vertical="center" wrapText="1" shrinkToFit="1"/>
    </xf>
    <xf numFmtId="0" fontId="9" fillId="2" borderId="0" xfId="0" applyFont="1" applyFill="1" applyAlignment="1">
      <alignment horizontal="center" vertical="center"/>
    </xf>
    <xf numFmtId="0" fontId="39" fillId="0" borderId="0" xfId="0" applyFont="1" applyAlignment="1">
      <alignment horizontal="center" vertical="center" shrinkToFit="1"/>
    </xf>
    <xf numFmtId="0" fontId="39" fillId="10" borderId="18" xfId="0" applyFont="1" applyFill="1" applyBorder="1" applyAlignment="1">
      <alignment horizontal="center" vertical="center" wrapText="1" shrinkToFit="1"/>
    </xf>
    <xf numFmtId="0" fontId="9" fillId="0" borderId="18" xfId="0" applyFont="1" applyBorder="1" applyAlignment="1">
      <alignment horizontal="center" vertical="center"/>
    </xf>
    <xf numFmtId="0" fontId="39" fillId="8" borderId="18" xfId="0" applyFont="1" applyFill="1" applyBorder="1" applyAlignment="1">
      <alignment horizontal="center" vertical="center" wrapText="1" shrinkToFit="1"/>
    </xf>
    <xf numFmtId="0" fontId="39" fillId="8" borderId="18" xfId="0" applyFont="1" applyFill="1" applyBorder="1" applyAlignment="1">
      <alignment horizontal="center" vertical="center" shrinkToFit="1"/>
    </xf>
    <xf numFmtId="0" fontId="39" fillId="11" borderId="18" xfId="0" applyFont="1" applyFill="1" applyBorder="1" applyAlignment="1">
      <alignment horizontal="center" vertical="center" wrapText="1" shrinkToFit="1"/>
    </xf>
    <xf numFmtId="0" fontId="39" fillId="11" borderId="18" xfId="0" applyFont="1" applyFill="1" applyBorder="1" applyAlignment="1">
      <alignment horizontal="center" vertical="center" shrinkToFit="1"/>
    </xf>
    <xf numFmtId="0" fontId="75" fillId="0" borderId="18" xfId="0" applyFont="1" applyBorder="1" applyAlignment="1">
      <alignment horizontal="center" vertical="center"/>
    </xf>
    <xf numFmtId="0" fontId="43" fillId="2" borderId="0" xfId="0" applyFont="1" applyFill="1" applyAlignment="1">
      <alignment horizontal="center" vertical="center" wrapText="1" shrinkToFit="1"/>
    </xf>
    <xf numFmtId="0" fontId="9" fillId="2" borderId="0" xfId="0" applyFont="1" applyFill="1" applyAlignment="1">
      <alignment horizontal="center" vertical="center" shrinkToFit="1"/>
    </xf>
    <xf numFmtId="0" fontId="43" fillId="2" borderId="42" xfId="0" applyFont="1" applyFill="1" applyBorder="1" applyAlignment="1">
      <alignment horizontal="left" vertical="center"/>
    </xf>
    <xf numFmtId="0" fontId="43" fillId="2" borderId="105" xfId="0" applyFont="1" applyFill="1" applyBorder="1" applyAlignment="1">
      <alignment horizontal="left" vertical="center"/>
    </xf>
    <xf numFmtId="0" fontId="43" fillId="2" borderId="104" xfId="0" applyFont="1" applyFill="1" applyBorder="1" applyAlignment="1">
      <alignment horizontal="left" vertical="center"/>
    </xf>
    <xf numFmtId="0" fontId="39" fillId="10" borderId="18" xfId="0" applyFont="1" applyFill="1" applyBorder="1" applyAlignment="1">
      <alignment horizontal="center" vertical="center" shrinkToFit="1"/>
    </xf>
    <xf numFmtId="0" fontId="39" fillId="2" borderId="0" xfId="0" applyFont="1" applyFill="1" applyAlignment="1">
      <alignment horizontal="center" vertical="center"/>
    </xf>
    <xf numFmtId="0" fontId="29" fillId="8" borderId="0" xfId="0" applyFont="1" applyFill="1" applyAlignment="1">
      <alignment horizontal="center" vertical="center"/>
    </xf>
    <xf numFmtId="0" fontId="39" fillId="2" borderId="36" xfId="0" applyFont="1" applyFill="1" applyBorder="1" applyAlignment="1">
      <alignment horizontal="center" vertical="center"/>
    </xf>
    <xf numFmtId="0" fontId="39" fillId="2" borderId="50"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50" xfId="0" applyFont="1" applyFill="1" applyBorder="1" applyAlignment="1">
      <alignment horizontal="center" vertical="center"/>
    </xf>
    <xf numFmtId="0" fontId="43" fillId="2" borderId="36"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39" fillId="7" borderId="18" xfId="0" applyFont="1" applyFill="1" applyBorder="1" applyAlignment="1">
      <alignment horizontal="center" vertical="center" shrinkToFit="1"/>
    </xf>
    <xf numFmtId="0" fontId="43" fillId="7" borderId="36" xfId="0" applyFont="1" applyFill="1" applyBorder="1" applyAlignment="1">
      <alignment horizontal="center" vertical="center"/>
    </xf>
    <xf numFmtId="0" fontId="43" fillId="7" borderId="11" xfId="0" applyFont="1" applyFill="1" applyBorder="1" applyAlignment="1">
      <alignment horizontal="center" vertical="center"/>
    </xf>
    <xf numFmtId="0" fontId="43" fillId="7" borderId="50" xfId="0" applyFont="1" applyFill="1" applyBorder="1" applyAlignment="1">
      <alignment horizontal="center" vertical="center"/>
    </xf>
    <xf numFmtId="0" fontId="33" fillId="8"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47" fillId="2" borderId="0" xfId="0" applyFont="1" applyFill="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7" borderId="0" xfId="0" applyFont="1" applyFill="1" applyAlignment="1">
      <alignment horizontal="center" vertical="center"/>
    </xf>
    <xf numFmtId="0" fontId="4" fillId="7" borderId="0" xfId="0" applyFont="1" applyFill="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2" borderId="9" xfId="0" applyFont="1" applyFill="1" applyBorder="1" applyAlignment="1">
      <alignment horizontal="left" vertical="center" wrapText="1"/>
    </xf>
    <xf numFmtId="0" fontId="7" fillId="2" borderId="9"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30" fillId="2" borderId="0" xfId="0" applyFont="1" applyFill="1" applyAlignment="1">
      <alignment horizontal="left" vertical="center" wrapText="1"/>
    </xf>
    <xf numFmtId="0" fontId="30" fillId="2" borderId="0" xfId="0" applyFont="1" applyFill="1" applyAlignment="1">
      <alignment horizontal="left" vertical="center"/>
    </xf>
    <xf numFmtId="0" fontId="30" fillId="2" borderId="18" xfId="0" applyFont="1" applyFill="1" applyBorder="1" applyAlignment="1">
      <alignment horizontal="left" vertical="center" wrapText="1"/>
    </xf>
    <xf numFmtId="0" fontId="67" fillId="12" borderId="0" xfId="0" applyFont="1" applyFill="1" applyAlignment="1">
      <alignment horizontal="center" vertical="center"/>
    </xf>
    <xf numFmtId="0" fontId="69" fillId="2" borderId="0" xfId="0" applyFont="1" applyFill="1" applyAlignment="1">
      <alignment horizontal="left" vertical="center"/>
    </xf>
    <xf numFmtId="0" fontId="71" fillId="2" borderId="0" xfId="0" applyFont="1" applyFill="1" applyAlignment="1">
      <alignment horizontal="left" vertical="center" wrapText="1"/>
    </xf>
    <xf numFmtId="0" fontId="66" fillId="2" borderId="0" xfId="0" applyFont="1" applyFill="1" applyAlignment="1">
      <alignment horizontal="center" vertical="center"/>
    </xf>
    <xf numFmtId="0" fontId="30" fillId="2" borderId="2" xfId="0" applyFont="1" applyFill="1" applyBorder="1" applyAlignment="1">
      <alignment horizontal="justify" vertical="center" wrapText="1"/>
    </xf>
    <xf numFmtId="0" fontId="30" fillId="2" borderId="4" xfId="0" applyFont="1" applyFill="1" applyBorder="1" applyAlignment="1">
      <alignment horizontal="justify" vertical="center" wrapText="1"/>
    </xf>
    <xf numFmtId="0" fontId="30" fillId="2" borderId="12" xfId="0" applyFont="1" applyFill="1" applyBorder="1" applyAlignment="1">
      <alignment horizontal="justify" vertical="center" wrapText="1"/>
    </xf>
    <xf numFmtId="0" fontId="30" fillId="2" borderId="9" xfId="0" applyFont="1" applyFill="1" applyBorder="1" applyAlignment="1">
      <alignment horizontal="justify" vertical="center" wrapText="1"/>
    </xf>
    <xf numFmtId="0" fontId="30" fillId="2" borderId="39" xfId="0" applyFont="1" applyFill="1" applyBorder="1" applyAlignment="1">
      <alignment horizontal="justify" vertical="center" wrapText="1"/>
    </xf>
    <xf numFmtId="0" fontId="30" fillId="2" borderId="6" xfId="0" applyFont="1" applyFill="1" applyBorder="1" applyAlignment="1">
      <alignment horizontal="justify" vertical="center" wrapText="1"/>
    </xf>
    <xf numFmtId="0" fontId="30" fillId="2" borderId="0" xfId="0" applyFont="1" applyFill="1" applyAlignment="1">
      <alignment horizontal="justify" vertical="center" wrapText="1"/>
    </xf>
    <xf numFmtId="0" fontId="30" fillId="2" borderId="7" xfId="0" applyFont="1" applyFill="1" applyBorder="1" applyAlignment="1">
      <alignment horizontal="justify" vertical="center" wrapText="1"/>
    </xf>
    <xf numFmtId="0" fontId="30" fillId="2" borderId="20" xfId="0" applyFont="1" applyFill="1" applyBorder="1" applyAlignment="1">
      <alignment horizontal="justify" vertical="center" wrapText="1"/>
    </xf>
    <xf numFmtId="0" fontId="30" fillId="2" borderId="57" xfId="0" applyFont="1" applyFill="1" applyBorder="1" applyAlignment="1">
      <alignment horizontal="justify" vertical="center" wrapText="1"/>
    </xf>
    <xf numFmtId="0" fontId="30" fillId="2" borderId="8" xfId="0" applyFont="1" applyFill="1" applyBorder="1" applyAlignment="1">
      <alignment horizontal="justify" vertical="center" wrapText="1"/>
    </xf>
    <xf numFmtId="38" fontId="21" fillId="0" borderId="0" xfId="1" applyFont="1" applyFill="1" applyBorder="1" applyAlignment="1">
      <alignment horizontal="right" vertical="center"/>
    </xf>
    <xf numFmtId="38" fontId="20" fillId="0" borderId="3" xfId="1" applyFont="1" applyBorder="1" applyAlignment="1">
      <alignment horizontal="center" vertical="center"/>
    </xf>
    <xf numFmtId="38" fontId="21" fillId="0" borderId="2" xfId="1" applyFont="1" applyFill="1" applyBorder="1" applyAlignment="1">
      <alignment horizontal="right" vertical="center"/>
    </xf>
    <xf numFmtId="38" fontId="21" fillId="0" borderId="3" xfId="1" applyFont="1" applyFill="1" applyBorder="1" applyAlignment="1">
      <alignment horizontal="right" vertical="center"/>
    </xf>
    <xf numFmtId="38" fontId="21" fillId="0" borderId="4" xfId="1" applyFont="1" applyFill="1" applyBorder="1" applyAlignment="1">
      <alignment horizontal="right" vertical="center"/>
    </xf>
    <xf numFmtId="6" fontId="0" fillId="2" borderId="11" xfId="0" applyNumberFormat="1" applyFill="1" applyBorder="1" applyAlignment="1">
      <alignment horizontal="left" vertical="center"/>
    </xf>
    <xf numFmtId="6" fontId="0" fillId="2" borderId="50" xfId="0" applyNumberFormat="1" applyFill="1" applyBorder="1" applyAlignment="1">
      <alignment horizontal="left" vertical="center"/>
    </xf>
    <xf numFmtId="38" fontId="0" fillId="2" borderId="36" xfId="0" applyNumberFormat="1" applyFill="1" applyBorder="1" applyAlignment="1">
      <alignment horizontal="center" vertical="center"/>
    </xf>
    <xf numFmtId="38" fontId="0" fillId="2" borderId="11" xfId="0" applyNumberFormat="1" applyFill="1" applyBorder="1" applyAlignment="1">
      <alignment horizontal="center" vertical="center"/>
    </xf>
    <xf numFmtId="0" fontId="7" fillId="2" borderId="30" xfId="0" applyFont="1" applyFill="1" applyBorder="1" applyAlignment="1">
      <alignment horizontal="left" vertical="center"/>
    </xf>
    <xf numFmtId="0" fontId="7" fillId="2" borderId="29" xfId="0" applyFont="1" applyFill="1" applyBorder="1" applyAlignment="1">
      <alignment horizontal="left" vertical="center"/>
    </xf>
    <xf numFmtId="0" fontId="7" fillId="2" borderId="34" xfId="0" applyFont="1" applyFill="1" applyBorder="1" applyAlignment="1">
      <alignment horizontal="left" vertical="center"/>
    </xf>
    <xf numFmtId="0" fontId="7" fillId="2" borderId="33" xfId="0" applyFont="1" applyFill="1" applyBorder="1" applyAlignment="1">
      <alignment horizontal="left" vertical="center"/>
    </xf>
    <xf numFmtId="0" fontId="6" fillId="2" borderId="30" xfId="0" applyFont="1" applyFill="1" applyBorder="1" applyAlignment="1">
      <alignment horizontal="left" vertical="center"/>
    </xf>
    <xf numFmtId="0" fontId="6" fillId="2" borderId="16" xfId="0" applyFont="1" applyFill="1" applyBorder="1" applyAlignment="1">
      <alignment horizontal="left" vertical="center"/>
    </xf>
    <xf numFmtId="0" fontId="6" fillId="2" borderId="29" xfId="0" applyFont="1" applyFill="1" applyBorder="1" applyAlignment="1">
      <alignment horizontal="left" vertical="center"/>
    </xf>
    <xf numFmtId="0" fontId="6" fillId="2" borderId="34" xfId="0" applyFont="1" applyFill="1" applyBorder="1" applyAlignment="1">
      <alignment horizontal="left" vertical="center"/>
    </xf>
    <xf numFmtId="0" fontId="6" fillId="2" borderId="10" xfId="0" applyFont="1" applyFill="1" applyBorder="1" applyAlignment="1">
      <alignment horizontal="left" vertical="center"/>
    </xf>
    <xf numFmtId="0" fontId="6" fillId="2" borderId="33" xfId="0" applyFont="1" applyFill="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10" fontId="14" fillId="0" borderId="18" xfId="2" applyNumberFormat="1" applyFont="1" applyBorder="1" applyAlignment="1">
      <alignment horizontal="center" vertical="center"/>
    </xf>
    <xf numFmtId="10" fontId="14" fillId="0" borderId="19" xfId="2" applyNumberFormat="1" applyFont="1" applyBorder="1" applyAlignment="1">
      <alignment horizontal="center" vertical="center"/>
    </xf>
    <xf numFmtId="38" fontId="12" fillId="0" borderId="18" xfId="1"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0" fillId="0" borderId="14" xfId="0" applyBorder="1" applyAlignment="1">
      <alignment horizontal="left" vertical="center"/>
    </xf>
    <xf numFmtId="0" fontId="0" fillId="2" borderId="30" xfId="0" applyFill="1" applyBorder="1" applyAlignment="1">
      <alignment horizontal="left" vertical="center" wrapText="1"/>
    </xf>
    <xf numFmtId="0" fontId="0" fillId="2" borderId="16" xfId="0" applyFill="1" applyBorder="1" applyAlignment="1">
      <alignment horizontal="left" vertical="center" wrapText="1"/>
    </xf>
    <xf numFmtId="0" fontId="0" fillId="2" borderId="29" xfId="0" applyFill="1" applyBorder="1" applyAlignment="1">
      <alignment horizontal="left" vertical="center" wrapText="1"/>
    </xf>
    <xf numFmtId="0" fontId="0" fillId="2" borderId="34" xfId="0" applyFill="1" applyBorder="1" applyAlignment="1">
      <alignment horizontal="left" vertical="center" wrapText="1"/>
    </xf>
    <xf numFmtId="0" fontId="0" fillId="2" borderId="10" xfId="0" applyFill="1" applyBorder="1" applyAlignment="1">
      <alignment horizontal="left" vertical="center" wrapText="1"/>
    </xf>
    <xf numFmtId="0" fontId="0" fillId="2" borderId="33" xfId="0" applyFill="1" applyBorder="1" applyAlignment="1">
      <alignment horizontal="left" vertical="center" wrapText="1"/>
    </xf>
    <xf numFmtId="0" fontId="7" fillId="2" borderId="30"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7" fillId="2" borderId="16" xfId="0" applyFont="1" applyFill="1" applyBorder="1" applyAlignment="1">
      <alignment horizontal="left" vertical="center"/>
    </xf>
    <xf numFmtId="0" fontId="7" fillId="2" borderId="10" xfId="0" applyFont="1" applyFill="1" applyBorder="1" applyAlignment="1">
      <alignment horizontal="left" vertical="center"/>
    </xf>
    <xf numFmtId="0" fontId="7" fillId="2" borderId="18" xfId="0" applyFont="1" applyFill="1" applyBorder="1" applyAlignment="1">
      <alignment horizontal="left" vertical="center"/>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0" fillId="2" borderId="18" xfId="0" applyFill="1" applyBorder="1" applyAlignment="1">
      <alignment horizontal="left" vertical="center" wrapText="1"/>
    </xf>
    <xf numFmtId="0" fontId="31" fillId="2" borderId="0" xfId="0" applyFont="1" applyFill="1" applyAlignment="1">
      <alignment horizontal="left" vertical="center" wrapText="1"/>
    </xf>
    <xf numFmtId="0" fontId="0" fillId="2" borderId="0" xfId="0" applyFill="1" applyAlignment="1">
      <alignment horizontal="center" vertical="center" wrapText="1"/>
    </xf>
    <xf numFmtId="0" fontId="6" fillId="2" borderId="18" xfId="0" applyFont="1" applyFill="1" applyBorder="1" applyAlignment="1">
      <alignment horizontal="left" vertical="center" shrinkToFit="1"/>
    </xf>
    <xf numFmtId="0" fontId="7" fillId="2" borderId="18" xfId="0" applyFont="1" applyFill="1" applyBorder="1" applyAlignment="1">
      <alignment horizontal="left" vertical="center" shrinkToFit="1"/>
    </xf>
    <xf numFmtId="0" fontId="0" fillId="2" borderId="18" xfId="0" applyFill="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center" vertical="center"/>
    </xf>
    <xf numFmtId="0" fontId="0" fillId="2" borderId="0" xfId="0" applyFill="1" applyAlignment="1">
      <alignment horizontal="center" vertical="center" shrinkToFit="1"/>
    </xf>
    <xf numFmtId="0" fontId="0" fillId="2" borderId="0" xfId="0" applyFill="1" applyAlignment="1">
      <alignment horizontal="left" vertical="center"/>
    </xf>
    <xf numFmtId="0" fontId="28" fillId="2" borderId="0" xfId="0" applyFont="1" applyFill="1" applyAlignment="1">
      <alignment horizontal="center" vertical="center"/>
    </xf>
    <xf numFmtId="0" fontId="13" fillId="0" borderId="25" xfId="0" applyFont="1" applyBorder="1" applyAlignment="1">
      <alignment horizontal="left" vertical="center"/>
    </xf>
    <xf numFmtId="0" fontId="13" fillId="0" borderId="0" xfId="0" applyFont="1" applyAlignment="1">
      <alignment horizontal="left" vertical="center"/>
    </xf>
    <xf numFmtId="0" fontId="0" fillId="2" borderId="10" xfId="0" applyFill="1" applyBorder="1" applyAlignment="1">
      <alignment horizontal="center"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33" fillId="2" borderId="0" xfId="0" applyFont="1" applyFill="1" applyAlignment="1">
      <alignment horizontal="center" vertical="center"/>
    </xf>
    <xf numFmtId="0" fontId="58" fillId="2" borderId="0" xfId="0" applyFont="1" applyFill="1" applyAlignment="1">
      <alignment horizontal="left" vertical="center"/>
    </xf>
    <xf numFmtId="0" fontId="53" fillId="2" borderId="0" xfId="0" applyFont="1" applyFill="1" applyAlignment="1">
      <alignment horizontal="left" vertical="center"/>
    </xf>
    <xf numFmtId="0" fontId="63" fillId="2" borderId="0" xfId="0" applyFont="1" applyFill="1" applyAlignment="1">
      <alignment horizontal="left" vertical="center"/>
    </xf>
    <xf numFmtId="0" fontId="50" fillId="2" borderId="0" xfId="0" applyFont="1" applyFill="1" applyAlignment="1">
      <alignment horizontal="left" vertical="center"/>
    </xf>
    <xf numFmtId="0" fontId="42" fillId="8" borderId="0" xfId="0" applyFont="1" applyFill="1" applyAlignment="1">
      <alignment horizontal="center" vertical="center"/>
    </xf>
    <xf numFmtId="0" fontId="31" fillId="2" borderId="0" xfId="0" applyFont="1" applyFill="1" applyAlignment="1">
      <alignment horizontal="left" vertical="center"/>
    </xf>
    <xf numFmtId="0" fontId="61" fillId="2" borderId="0" xfId="0" applyFont="1" applyFill="1" applyAlignment="1">
      <alignment horizontal="left" vertical="center"/>
    </xf>
    <xf numFmtId="0" fontId="46" fillId="2" borderId="0" xfId="0" applyFont="1" applyFill="1" applyAlignment="1">
      <alignment horizontal="left" vertical="center"/>
    </xf>
    <xf numFmtId="0" fontId="53" fillId="2" borderId="0" xfId="0" applyFont="1" applyFill="1" applyAlignment="1">
      <alignment horizontal="center" vertical="center"/>
    </xf>
    <xf numFmtId="0" fontId="9" fillId="2" borderId="9" xfId="0" applyFont="1" applyFill="1" applyBorder="1" applyAlignment="1">
      <alignment horizontal="left" vertical="center"/>
    </xf>
    <xf numFmtId="0" fontId="47" fillId="2" borderId="0" xfId="0" applyFont="1" applyFill="1" applyAlignment="1">
      <alignment horizontal="left" vertical="center"/>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9" fillId="2" borderId="10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02" xfId="0" applyFont="1" applyFill="1" applyBorder="1" applyAlignment="1">
      <alignment horizontal="center" vertical="center" wrapText="1"/>
    </xf>
    <xf numFmtId="0" fontId="9" fillId="2" borderId="57" xfId="0" applyFont="1" applyFill="1" applyBorder="1" applyAlignment="1">
      <alignment horizontal="left" vertical="center" wrapText="1"/>
    </xf>
    <xf numFmtId="0" fontId="0" fillId="2" borderId="109" xfId="0" applyFill="1" applyBorder="1" applyAlignment="1">
      <alignment horizontal="center" vertical="center" wrapText="1"/>
    </xf>
    <xf numFmtId="0" fontId="0" fillId="2" borderId="109" xfId="0" applyFill="1" applyBorder="1" applyAlignment="1">
      <alignment horizontal="center" vertical="center"/>
    </xf>
    <xf numFmtId="0" fontId="0" fillId="2" borderId="7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2" fillId="2" borderId="0" xfId="0" applyFont="1" applyFill="1" applyAlignment="1">
      <alignment horizontal="center" vertical="center" wrapText="1"/>
    </xf>
    <xf numFmtId="0" fontId="9" fillId="2" borderId="70" xfId="0" applyFont="1" applyFill="1" applyBorder="1" applyAlignment="1">
      <alignment horizontal="center" vertical="center" wrapText="1"/>
    </xf>
    <xf numFmtId="0" fontId="9" fillId="2" borderId="106" xfId="0" applyFont="1" applyFill="1" applyBorder="1" applyAlignment="1">
      <alignment horizontal="center" vertical="center" wrapText="1"/>
    </xf>
    <xf numFmtId="0" fontId="9" fillId="2" borderId="107" xfId="0" applyFont="1" applyFill="1" applyBorder="1" applyAlignment="1">
      <alignment horizontal="center" vertical="center" wrapText="1"/>
    </xf>
    <xf numFmtId="0" fontId="9" fillId="2" borderId="106" xfId="0" applyFont="1" applyFill="1" applyBorder="1" applyAlignment="1">
      <alignment horizontal="justify" vertical="center" wrapText="1"/>
    </xf>
    <xf numFmtId="0" fontId="9" fillId="2" borderId="107" xfId="0" applyFont="1" applyFill="1" applyBorder="1" applyAlignment="1">
      <alignment horizontal="justify" vertical="center" wrapText="1"/>
    </xf>
    <xf numFmtId="0" fontId="7" fillId="2" borderId="27" xfId="0" applyFont="1" applyFill="1" applyBorder="1" applyAlignment="1">
      <alignment horizontal="left" vertical="center"/>
    </xf>
    <xf numFmtId="0" fontId="0" fillId="2" borderId="19" xfId="0" applyFill="1" applyBorder="1" applyAlignment="1">
      <alignment horizontal="center" vertical="center"/>
    </xf>
    <xf numFmtId="0" fontId="7" fillId="2" borderId="27" xfId="0" applyFont="1" applyFill="1" applyBorder="1" applyAlignment="1">
      <alignment horizontal="lef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6" fillId="2" borderId="26" xfId="0" applyFont="1" applyFill="1" applyBorder="1" applyAlignment="1">
      <alignment horizontal="left" vertical="center" shrinkToFit="1"/>
    </xf>
    <xf numFmtId="0" fontId="7" fillId="2" borderId="14" xfId="0" applyFont="1" applyFill="1" applyBorder="1" applyAlignment="1">
      <alignment horizontal="left" vertical="center" shrinkToFit="1"/>
    </xf>
    <xf numFmtId="6" fontId="0" fillId="2" borderId="61" xfId="0" applyNumberFormat="1" applyFill="1" applyBorder="1" applyAlignment="1">
      <alignment horizontal="center" vertical="center"/>
    </xf>
    <xf numFmtId="6" fontId="0" fillId="2" borderId="62" xfId="0" applyNumberFormat="1" applyFill="1" applyBorder="1" applyAlignment="1">
      <alignment horizontal="center" vertical="center"/>
    </xf>
    <xf numFmtId="6" fontId="0" fillId="2" borderId="63" xfId="0" applyNumberFormat="1" applyFill="1" applyBorder="1" applyAlignment="1">
      <alignment horizontal="center" vertical="center"/>
    </xf>
    <xf numFmtId="0" fontId="39" fillId="0" borderId="1" xfId="0" applyFont="1" applyBorder="1" applyAlignment="1">
      <alignment horizontal="justify" vertical="center" wrapText="1"/>
    </xf>
    <xf numFmtId="0" fontId="39" fillId="0" borderId="64" xfId="0" applyFont="1" applyBorder="1" applyAlignment="1">
      <alignment horizontal="justify" vertical="center" wrapText="1"/>
    </xf>
    <xf numFmtId="0" fontId="40" fillId="0" borderId="67" xfId="0" applyFont="1" applyBorder="1" applyAlignment="1">
      <alignment horizontal="justify" vertical="center" wrapText="1"/>
    </xf>
    <xf numFmtId="0" fontId="40" fillId="0" borderId="69" xfId="0" applyFont="1" applyBorder="1" applyAlignment="1">
      <alignment horizontal="justify" vertical="center" wrapText="1"/>
    </xf>
    <xf numFmtId="0" fontId="0" fillId="0" borderId="0" xfId="0" applyAlignment="1">
      <alignment horizontal="left" vertical="center"/>
    </xf>
    <xf numFmtId="0" fontId="7" fillId="2" borderId="28"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39" fillId="9" borderId="1" xfId="0" applyFont="1" applyFill="1" applyBorder="1" applyAlignment="1">
      <alignment horizontal="center" vertical="center" wrapText="1"/>
    </xf>
    <xf numFmtId="0" fontId="39" fillId="9" borderId="64"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9" fillId="9" borderId="65" xfId="0" applyFont="1" applyFill="1" applyBorder="1" applyAlignment="1">
      <alignment horizontal="center" vertical="center" wrapText="1"/>
    </xf>
    <xf numFmtId="0" fontId="39" fillId="0" borderId="70" xfId="0" applyFont="1" applyBorder="1" applyAlignment="1">
      <alignment horizontal="justify" vertical="center" wrapText="1"/>
    </xf>
    <xf numFmtId="0" fontId="7" fillId="2" borderId="32" xfId="0" applyFont="1" applyFill="1" applyBorder="1" applyAlignment="1">
      <alignment horizontal="left" vertical="center"/>
    </xf>
    <xf numFmtId="0" fontId="0" fillId="2" borderId="36" xfId="0" applyFill="1" applyBorder="1" applyAlignment="1">
      <alignment horizontal="left" vertical="top" wrapText="1"/>
    </xf>
    <xf numFmtId="0" fontId="0" fillId="2" borderId="11" xfId="0" applyFill="1" applyBorder="1" applyAlignment="1">
      <alignment horizontal="left" vertical="top"/>
    </xf>
    <xf numFmtId="0" fontId="0" fillId="2" borderId="37" xfId="0" applyFill="1" applyBorder="1" applyAlignment="1">
      <alignment horizontal="left" vertical="top"/>
    </xf>
    <xf numFmtId="0" fontId="0" fillId="2" borderId="72" xfId="0" applyFill="1" applyBorder="1" applyAlignment="1">
      <alignment horizontal="left" vertical="center"/>
    </xf>
    <xf numFmtId="0" fontId="0" fillId="2" borderId="71" xfId="0" applyFill="1" applyBorder="1" applyAlignment="1">
      <alignment horizontal="left" vertical="center"/>
    </xf>
    <xf numFmtId="0" fontId="7" fillId="2" borderId="28" xfId="0" applyFont="1" applyFill="1" applyBorder="1" applyAlignment="1">
      <alignment horizontal="left" vertical="center" wrapText="1"/>
    </xf>
    <xf numFmtId="0" fontId="0" fillId="2" borderId="30" xfId="0" applyFill="1" applyBorder="1" applyAlignment="1">
      <alignment horizontal="center" vertical="center" wrapText="1"/>
    </xf>
    <xf numFmtId="0" fontId="0" fillId="2" borderId="16"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10" xfId="0" applyFill="1" applyBorder="1" applyAlignment="1">
      <alignment horizontal="center" vertical="center"/>
    </xf>
    <xf numFmtId="0" fontId="0" fillId="2" borderId="35" xfId="0" applyFill="1" applyBorder="1" applyAlignment="1">
      <alignment horizontal="center" vertical="center"/>
    </xf>
    <xf numFmtId="0" fontId="6" fillId="2" borderId="0" xfId="0" applyFont="1" applyFill="1" applyAlignment="1">
      <alignment horizontal="center" vertical="top"/>
    </xf>
    <xf numFmtId="0" fontId="7" fillId="2" borderId="0" xfId="0" applyFont="1" applyFill="1" applyAlignment="1">
      <alignment horizontal="center" vertical="top"/>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6" borderId="1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4"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24" fillId="2" borderId="0" xfId="0" applyFont="1" applyFill="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6" xfId="0" applyFill="1" applyBorder="1" applyAlignment="1">
      <alignment horizontal="center" vertical="center"/>
    </xf>
    <xf numFmtId="0" fontId="0" fillId="6" borderId="17" xfId="0" applyFill="1" applyBorder="1" applyAlignment="1">
      <alignment horizontal="center" vertical="center"/>
    </xf>
    <xf numFmtId="0" fontId="0" fillId="6" borderId="48" xfId="0" applyFill="1" applyBorder="1" applyAlignment="1">
      <alignment horizontal="center" vertical="center"/>
    </xf>
    <xf numFmtId="0" fontId="0" fillId="6" borderId="39" xfId="0" applyFill="1" applyBorder="1" applyAlignment="1">
      <alignment horizontal="center" vertical="center"/>
    </xf>
    <xf numFmtId="0" fontId="0" fillId="6" borderId="34" xfId="0" applyFill="1" applyBorder="1" applyAlignment="1">
      <alignment horizontal="center" vertical="center"/>
    </xf>
    <xf numFmtId="0" fontId="0" fillId="6" borderId="35" xfId="0" applyFill="1" applyBorder="1" applyAlignment="1">
      <alignment horizontal="center" vertical="center"/>
    </xf>
    <xf numFmtId="0" fontId="25" fillId="2" borderId="53" xfId="0" applyFont="1" applyFill="1" applyBorder="1" applyAlignment="1">
      <alignment horizontal="center" vertical="center"/>
    </xf>
    <xf numFmtId="0" fontId="25" fillId="2" borderId="54" xfId="0" applyFont="1"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25" fillId="2" borderId="52" xfId="0" applyFont="1" applyFill="1" applyBorder="1" applyAlignment="1">
      <alignment horizontal="center" vertical="center"/>
    </xf>
    <xf numFmtId="0" fontId="25" fillId="2" borderId="50" xfId="0" applyFont="1" applyFill="1" applyBorder="1" applyAlignment="1">
      <alignment horizontal="center" vertical="center"/>
    </xf>
    <xf numFmtId="0" fontId="24" fillId="2" borderId="49"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18" xfId="0" applyFont="1" applyFill="1" applyBorder="1" applyAlignment="1">
      <alignment horizontal="left" vertical="center"/>
    </xf>
    <xf numFmtId="0" fontId="9" fillId="2" borderId="18" xfId="0" applyFont="1" applyFill="1" applyBorder="1" applyAlignment="1">
      <alignment horizontal="right" vertical="center"/>
    </xf>
    <xf numFmtId="0" fontId="9" fillId="2" borderId="0" xfId="0" applyFont="1" applyFill="1" applyAlignment="1">
      <alignment horizontal="center"/>
    </xf>
    <xf numFmtId="0" fontId="9" fillId="2" borderId="1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36" xfId="0" applyFont="1" applyFill="1" applyBorder="1" applyAlignment="1">
      <alignment horizontal="left" vertical="center"/>
    </xf>
    <xf numFmtId="0" fontId="9" fillId="2" borderId="11" xfId="0" applyFont="1" applyFill="1" applyBorder="1" applyAlignment="1">
      <alignment horizontal="left" vertical="center"/>
    </xf>
    <xf numFmtId="0" fontId="9" fillId="2" borderId="50" xfId="0" applyFont="1" applyFill="1" applyBorder="1" applyAlignment="1">
      <alignment horizontal="left"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46" fillId="2" borderId="102" xfId="0" applyFont="1" applyFill="1" applyBorder="1" applyAlignment="1">
      <alignment horizontal="center" vertical="center" wrapText="1"/>
    </xf>
    <xf numFmtId="0" fontId="46" fillId="2" borderId="72"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43" fillId="2" borderId="10" xfId="0" applyFont="1" applyFill="1" applyBorder="1" applyAlignment="1">
      <alignment horizontal="left" vertical="center"/>
    </xf>
    <xf numFmtId="0" fontId="31" fillId="2" borderId="86"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9" fillId="2" borderId="86"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89" xfId="0" applyFont="1" applyFill="1" applyBorder="1" applyAlignment="1">
      <alignment horizontal="center" vertical="center"/>
    </xf>
    <xf numFmtId="0" fontId="31" fillId="2" borderId="91" xfId="0" applyFont="1" applyFill="1" applyBorder="1" applyAlignment="1">
      <alignment horizontal="center" vertical="center" wrapText="1"/>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9" fillId="2" borderId="91" xfId="0" applyFont="1" applyFill="1" applyBorder="1" applyAlignment="1">
      <alignment horizontal="center" vertical="center"/>
    </xf>
    <xf numFmtId="0" fontId="9" fillId="2" borderId="92" xfId="0" applyFont="1" applyFill="1" applyBorder="1" applyAlignment="1">
      <alignment horizontal="center" vertical="center"/>
    </xf>
    <xf numFmtId="0" fontId="9" fillId="2" borderId="94" xfId="0" applyFont="1" applyFill="1" applyBorder="1" applyAlignment="1">
      <alignment horizontal="center" vertical="center"/>
    </xf>
    <xf numFmtId="0" fontId="31" fillId="2" borderId="96" xfId="0" applyFont="1" applyFill="1" applyBorder="1" applyAlignment="1">
      <alignment horizontal="center" vertical="center" wrapText="1"/>
    </xf>
    <xf numFmtId="0" fontId="31" fillId="2" borderId="97" xfId="0" applyFont="1" applyFill="1" applyBorder="1" applyAlignment="1">
      <alignment horizontal="center" vertical="center" wrapText="1"/>
    </xf>
    <xf numFmtId="0" fontId="31" fillId="2" borderId="98" xfId="0" applyFont="1" applyFill="1" applyBorder="1" applyAlignment="1">
      <alignment horizontal="center" vertical="center" wrapText="1"/>
    </xf>
    <xf numFmtId="0" fontId="9" fillId="2" borderId="96"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99" xfId="0" applyFont="1" applyFill="1" applyBorder="1" applyAlignment="1">
      <alignment horizontal="center" vertical="center"/>
    </xf>
    <xf numFmtId="0" fontId="31" fillId="2" borderId="81"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31" fillId="2" borderId="83" xfId="0" applyFont="1" applyFill="1" applyBorder="1" applyAlignment="1">
      <alignment horizontal="center" vertical="center" wrapText="1"/>
    </xf>
    <xf numFmtId="0" fontId="31" fillId="2" borderId="84" xfId="0" applyFont="1" applyFill="1" applyBorder="1" applyAlignment="1">
      <alignment horizontal="center" vertical="center" wrapText="1"/>
    </xf>
    <xf numFmtId="0" fontId="42" fillId="2" borderId="0" xfId="0" applyFont="1" applyFill="1" applyAlignment="1">
      <alignment horizontal="center" vertical="center"/>
    </xf>
    <xf numFmtId="0" fontId="9" fillId="2" borderId="10" xfId="0" applyFont="1" applyFill="1" applyBorder="1" applyAlignment="1">
      <alignment horizontal="right" vertical="center"/>
    </xf>
    <xf numFmtId="0" fontId="42" fillId="2" borderId="73" xfId="0" applyFont="1" applyFill="1" applyBorder="1" applyAlignment="1">
      <alignment horizontal="center" vertical="center" wrapText="1"/>
    </xf>
    <xf numFmtId="0" fontId="42" fillId="2" borderId="75" xfId="0" applyFont="1" applyFill="1" applyBorder="1" applyAlignment="1">
      <alignment horizontal="center" vertical="center" wrapText="1"/>
    </xf>
    <xf numFmtId="0" fontId="42" fillId="2" borderId="74" xfId="0" applyFont="1" applyFill="1" applyBorder="1" applyAlignment="1">
      <alignment horizontal="center" vertical="center" wrapText="1"/>
    </xf>
    <xf numFmtId="0" fontId="42" fillId="2" borderId="76" xfId="0" applyFont="1" applyFill="1" applyBorder="1" applyAlignment="1">
      <alignment horizontal="center" vertical="center" wrapText="1"/>
    </xf>
    <xf numFmtId="0" fontId="42" fillId="2" borderId="48"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2" borderId="39"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79" xfId="0" applyFont="1" applyFill="1" applyBorder="1" applyAlignment="1">
      <alignment horizontal="center" vertical="center" wrapText="1"/>
    </xf>
    <xf numFmtId="0" fontId="31" fillId="2" borderId="10" xfId="0" applyFont="1" applyFill="1" applyBorder="1" applyAlignment="1">
      <alignment horizontal="center" vertical="center"/>
    </xf>
    <xf numFmtId="0" fontId="6" fillId="2" borderId="16" xfId="0" applyFont="1" applyFill="1" applyBorder="1" applyAlignment="1">
      <alignment horizontal="right" vertical="center"/>
    </xf>
    <xf numFmtId="0" fontId="7" fillId="2" borderId="16" xfId="0" applyFont="1" applyFill="1" applyBorder="1" applyAlignment="1">
      <alignment horizontal="right" vertical="center"/>
    </xf>
    <xf numFmtId="0" fontId="31" fillId="2" borderId="0" xfId="0" applyFont="1" applyFill="1" applyAlignment="1">
      <alignment horizontal="left" vertical="top" wrapText="1"/>
    </xf>
    <xf numFmtId="0" fontId="31" fillId="2" borderId="18" xfId="0" applyFont="1" applyFill="1" applyBorder="1" applyAlignment="1">
      <alignment horizontal="center" vertical="center"/>
    </xf>
    <xf numFmtId="0" fontId="31" fillId="2" borderId="0" xfId="0" applyFont="1" applyFill="1" applyAlignment="1">
      <alignment horizontal="center" vertical="center"/>
    </xf>
    <xf numFmtId="0" fontId="31" fillId="0" borderId="0" xfId="0" applyFont="1" applyAlignment="1">
      <alignment horizontal="left" vertical="center" wrapText="1"/>
    </xf>
    <xf numFmtId="0" fontId="31" fillId="2" borderId="30" xfId="0" applyFont="1" applyFill="1" applyBorder="1" applyAlignment="1">
      <alignment horizontal="left" vertical="top" wrapText="1"/>
    </xf>
    <xf numFmtId="0" fontId="31" fillId="2" borderId="16" xfId="0" applyFont="1" applyFill="1" applyBorder="1" applyAlignment="1">
      <alignment horizontal="left" vertical="top" wrapText="1"/>
    </xf>
    <xf numFmtId="0" fontId="31" fillId="2" borderId="29" xfId="0" applyFont="1" applyFill="1" applyBorder="1" applyAlignment="1">
      <alignment horizontal="left" vertical="top" wrapText="1"/>
    </xf>
    <xf numFmtId="0" fontId="31" fillId="2" borderId="25" xfId="0" applyFont="1" applyFill="1" applyBorder="1" applyAlignment="1">
      <alignment horizontal="left" vertical="top" wrapText="1"/>
    </xf>
    <xf numFmtId="0" fontId="31" fillId="2" borderId="17" xfId="0" applyFont="1" applyFill="1" applyBorder="1" applyAlignment="1">
      <alignment horizontal="left" vertical="top" wrapText="1"/>
    </xf>
    <xf numFmtId="0" fontId="31" fillId="2" borderId="34" xfId="0" applyFont="1" applyFill="1" applyBorder="1" applyAlignment="1">
      <alignment horizontal="left" vertical="top" wrapText="1"/>
    </xf>
    <xf numFmtId="0" fontId="31" fillId="2" borderId="10"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2" borderId="30" xfId="0" applyFont="1" applyFill="1" applyBorder="1" applyAlignment="1">
      <alignment horizontal="left" vertical="top"/>
    </xf>
    <xf numFmtId="0" fontId="31" fillId="2" borderId="16" xfId="0" applyFont="1" applyFill="1" applyBorder="1" applyAlignment="1">
      <alignment horizontal="left" vertical="top"/>
    </xf>
    <xf numFmtId="0" fontId="31" fillId="2" borderId="29" xfId="0" applyFont="1" applyFill="1" applyBorder="1" applyAlignment="1">
      <alignment horizontal="left" vertical="top"/>
    </xf>
    <xf numFmtId="0" fontId="31" fillId="2" borderId="25" xfId="0" applyFont="1" applyFill="1" applyBorder="1" applyAlignment="1">
      <alignment horizontal="left" vertical="top"/>
    </xf>
    <xf numFmtId="0" fontId="31" fillId="2" borderId="0" xfId="0" applyFont="1" applyFill="1" applyAlignment="1">
      <alignment horizontal="left" vertical="top"/>
    </xf>
    <xf numFmtId="0" fontId="31" fillId="2" borderId="17" xfId="0" applyFont="1" applyFill="1" applyBorder="1" applyAlignment="1">
      <alignment horizontal="left" vertical="top"/>
    </xf>
    <xf numFmtId="0" fontId="31" fillId="2" borderId="34" xfId="0" applyFont="1" applyFill="1" applyBorder="1" applyAlignment="1">
      <alignment horizontal="left" vertical="top"/>
    </xf>
    <xf numFmtId="0" fontId="31" fillId="2" borderId="10" xfId="0" applyFont="1" applyFill="1" applyBorder="1" applyAlignment="1">
      <alignment horizontal="left" vertical="top"/>
    </xf>
    <xf numFmtId="0" fontId="31" fillId="2" borderId="33" xfId="0" applyFont="1" applyFill="1" applyBorder="1" applyAlignment="1">
      <alignment horizontal="left" vertical="top"/>
    </xf>
    <xf numFmtId="0" fontId="31" fillId="2" borderId="18" xfId="0" applyFont="1" applyFill="1" applyBorder="1" applyAlignment="1">
      <alignment horizontal="left" vertical="top"/>
    </xf>
    <xf numFmtId="6" fontId="9" fillId="2" borderId="0" xfId="0" applyNumberFormat="1" applyFont="1" applyFill="1" applyAlignment="1">
      <alignment horizontal="center" vertical="center"/>
    </xf>
    <xf numFmtId="0" fontId="9" fillId="5" borderId="18" xfId="0" applyFont="1" applyFill="1" applyBorder="1" applyAlignment="1">
      <alignment horizontal="center" vertical="center"/>
    </xf>
    <xf numFmtId="0" fontId="9" fillId="5" borderId="18" xfId="0" applyFont="1" applyFill="1" applyBorder="1" applyAlignment="1">
      <alignment horizontal="center" vertical="center" wrapText="1"/>
    </xf>
    <xf numFmtId="0" fontId="9" fillId="2" borderId="9" xfId="0" applyFont="1" applyFill="1" applyBorder="1" applyAlignment="1">
      <alignment horizontal="center" vertical="center"/>
    </xf>
    <xf numFmtId="0" fontId="30" fillId="5" borderId="18" xfId="0" applyFont="1" applyFill="1" applyBorder="1" applyAlignment="1">
      <alignment horizontal="center" vertical="center" wrapText="1"/>
    </xf>
    <xf numFmtId="0" fontId="9" fillId="5" borderId="36"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18" xfId="0" applyFont="1" applyFill="1" applyBorder="1" applyAlignment="1">
      <alignment horizontal="center" vertical="center" textRotation="255"/>
    </xf>
    <xf numFmtId="49" fontId="9" fillId="2" borderId="36" xfId="0" applyNumberFormat="1" applyFont="1" applyFill="1" applyBorder="1" applyAlignment="1">
      <alignment horizontal="center" vertical="center"/>
    </xf>
    <xf numFmtId="0" fontId="0" fillId="2" borderId="18" xfId="0" applyFill="1" applyBorder="1" applyAlignment="1">
      <alignment horizontal="left" vertical="center"/>
    </xf>
    <xf numFmtId="0" fontId="26" fillId="2" borderId="0" xfId="0" applyFont="1" applyFill="1" applyAlignment="1">
      <alignment horizontal="center" vertical="center"/>
    </xf>
    <xf numFmtId="6" fontId="0" fillId="2" borderId="11" xfId="0" applyNumberFormat="1" applyFill="1" applyBorder="1" applyAlignment="1">
      <alignment horizontal="center" vertical="center"/>
    </xf>
    <xf numFmtId="0" fontId="0" fillId="2" borderId="11" xfId="0" applyFill="1" applyBorder="1" applyAlignment="1">
      <alignment horizontal="center" vertical="center"/>
    </xf>
    <xf numFmtId="0" fontId="6" fillId="2" borderId="0" xfId="0" applyFont="1" applyFill="1" applyAlignment="1">
      <alignment horizontal="left" vertical="center" wrapText="1"/>
    </xf>
    <xf numFmtId="0" fontId="0" fillId="0" borderId="0" xfId="0"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right" vertical="center"/>
    </xf>
    <xf numFmtId="0" fontId="57" fillId="2" borderId="0" xfId="0" applyFont="1" applyFill="1" applyAlignment="1">
      <alignment horizontal="left" vertical="center"/>
    </xf>
    <xf numFmtId="0" fontId="81" fillId="2" borderId="0" xfId="0" applyFont="1" applyFill="1" applyAlignment="1">
      <alignment horizontal="left" vertical="center"/>
    </xf>
    <xf numFmtId="0" fontId="80" fillId="2" borderId="0" xfId="0" applyFont="1" applyFill="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CC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149087</xdr:colOff>
      <xdr:row>16</xdr:row>
      <xdr:rowOff>187739</xdr:rowOff>
    </xdr:from>
    <xdr:to>
      <xdr:col>9</xdr:col>
      <xdr:colOff>419653</xdr:colOff>
      <xdr:row>16</xdr:row>
      <xdr:rowOff>866913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14237" y="2911889"/>
          <a:ext cx="4601266" cy="679174"/>
        </a:xfrm>
        <a:prstGeom prst="rect">
          <a:avLst/>
        </a:prstGeom>
        <a:solidFill>
          <a:srgbClr val="FFFFFF"/>
        </a:solidFill>
        <a:ln w="19050" cmpd="sng">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900" b="0" i="0" u="none" strike="noStrike" baseline="0">
              <a:solidFill>
                <a:srgbClr val="000000"/>
              </a:solidFill>
              <a:latin typeface="ＭＳ 明朝"/>
              <a:ea typeface="ＭＳ 明朝"/>
            </a:rPr>
            <a:t>（公財）高松観光コンベンション・ビューロー　コンベンション推進部</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760-0019</a:t>
          </a:r>
          <a:r>
            <a:rPr lang="ja-JP" altLang="en-US" sz="900" b="0" i="0" u="none" strike="noStrike" baseline="0">
              <a:solidFill>
                <a:srgbClr val="000000"/>
              </a:solidFill>
              <a:latin typeface="ＭＳ 明朝"/>
              <a:ea typeface="ＭＳ 明朝"/>
            </a:rPr>
            <a:t>　高松市サンポート</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番</a:t>
          </a:r>
          <a:r>
            <a:rPr lang="ja-JP" altLang="en-US" sz="900" b="0" i="0" u="none" strike="noStrike" baseline="0">
              <a:solidFill>
                <a:srgbClr val="000000"/>
              </a:solidFill>
              <a:latin typeface="Century"/>
              <a:ea typeface="ＭＳ 明朝"/>
            </a:rPr>
            <a:t>1</a:t>
          </a:r>
          <a:r>
            <a:rPr lang="ja-JP" altLang="en-US" sz="900" b="0" i="0" u="none" strike="noStrike" baseline="0">
              <a:solidFill>
                <a:srgbClr val="000000"/>
              </a:solidFill>
              <a:latin typeface="ＭＳ 明朝"/>
              <a:ea typeface="ＭＳ 明朝"/>
            </a:rPr>
            <a:t>号（高松港旅客ターミナルビル</a:t>
          </a:r>
          <a:r>
            <a:rPr lang="ja-JP" altLang="en-US" sz="900" b="0" i="0" u="none" strike="noStrike" baseline="0">
              <a:solidFill>
                <a:srgbClr val="000000"/>
              </a:solidFill>
              <a:latin typeface="Century"/>
              <a:ea typeface="ＭＳ 明朝"/>
            </a:rPr>
            <a:t>7</a:t>
          </a:r>
          <a:r>
            <a:rPr lang="ja-JP" altLang="en-US" sz="900" b="0" i="0" u="none" strike="noStrike" baseline="0">
              <a:solidFill>
                <a:srgbClr val="000000"/>
              </a:solidFill>
              <a:latin typeface="ＭＳ 明朝"/>
              <a:ea typeface="ＭＳ 明朝"/>
            </a:rPr>
            <a:t>Ｆ）</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TEL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087-822-7060</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FAX</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087-822-7062</a:t>
          </a:r>
          <a:endParaRPr lang="ja-JP" altLang="en-US" sz="1000" b="0" i="0" u="none" strike="noStrike" baseline="0">
            <a:solidFill>
              <a:srgbClr val="000000"/>
            </a:solidFill>
            <a:latin typeface="Century"/>
            <a:ea typeface="ＭＳ 明朝"/>
          </a:endParaRPr>
        </a:p>
        <a:p>
          <a:pPr algn="ctr" rtl="0">
            <a:defRPr sz="1000"/>
          </a:pP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Century"/>
              <a:ea typeface="ＭＳ 明朝"/>
            </a:rPr>
            <a:t>URL</a:t>
          </a:r>
          <a:r>
            <a:rPr lang="ja-JP" altLang="en-US" sz="900" b="0" i="0" u="none" strike="noStrike" baseline="0">
              <a:solidFill>
                <a:srgbClr val="000000"/>
              </a:solidFill>
              <a:latin typeface="ＭＳ 明朝"/>
              <a:ea typeface="ＭＳ 明朝"/>
            </a:rPr>
            <a:t>　</a:t>
          </a:r>
          <a:r>
            <a:rPr lang="ja-JP" altLang="en-US" sz="900" b="0" i="0" u="none" strike="noStrike" baseline="0">
              <a:solidFill>
                <a:srgbClr val="0000FF"/>
              </a:solidFill>
              <a:latin typeface="Century"/>
              <a:ea typeface="ＭＳ 明朝"/>
            </a:rPr>
            <a:t>https://takamatsu.or.jp/</a:t>
          </a:r>
          <a:r>
            <a:rPr lang="ja-JP" altLang="en-US" sz="900" b="0" i="0" u="none" strike="noStrike" baseline="0">
              <a:solidFill>
                <a:srgbClr val="000000"/>
              </a:solidFill>
              <a:latin typeface="Century"/>
              <a:ea typeface="ＭＳ 明朝"/>
            </a:rPr>
            <a:t>  E</a:t>
          </a: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mail  </a:t>
          </a:r>
          <a:r>
            <a:rPr lang="ja-JP" altLang="en-US" sz="900" b="0" i="0" u="none" strike="noStrike" baseline="0">
              <a:solidFill>
                <a:srgbClr val="0000FF"/>
              </a:solidFill>
              <a:latin typeface="Century"/>
              <a:ea typeface="ＭＳ 明朝"/>
            </a:rPr>
            <a:t>convention@takamatsu.or.jp</a:t>
          </a:r>
          <a:endParaRPr lang="ja-JP" altLang="en-US" sz="900" b="0" i="0" u="none" strike="noStrike" baseline="0">
            <a:solidFill>
              <a:srgbClr val="0000FF"/>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80819</xdr:colOff>
      <xdr:row>0</xdr:row>
      <xdr:rowOff>80818</xdr:rowOff>
    </xdr:from>
    <xdr:to>
      <xdr:col>2</xdr:col>
      <xdr:colOff>1824182</xdr:colOff>
      <xdr:row>0</xdr:row>
      <xdr:rowOff>357909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27183" y="80818"/>
          <a:ext cx="2089726" cy="2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添付文書２</a:t>
          </a:r>
        </a:p>
      </xdr:txBody>
    </xdr:sp>
    <xdr:clientData/>
  </xdr:twoCellAnchor>
  <xdr:oneCellAnchor>
    <xdr:from>
      <xdr:col>9</xdr:col>
      <xdr:colOff>196613</xdr:colOff>
      <xdr:row>0</xdr:row>
      <xdr:rowOff>337194</xdr:rowOff>
    </xdr:from>
    <xdr:ext cx="1136887" cy="328423"/>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836348" y="337194"/>
          <a:ext cx="1136887" cy="32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国際会議のみ</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126999</xdr:colOff>
      <xdr:row>0</xdr:row>
      <xdr:rowOff>103910</xdr:rowOff>
    </xdr:from>
    <xdr:to>
      <xdr:col>2</xdr:col>
      <xdr:colOff>1373909</xdr:colOff>
      <xdr:row>1</xdr:row>
      <xdr:rowOff>34638</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6999" y="103910"/>
          <a:ext cx="1939637" cy="357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第４号様式の４（第９条関係）</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230909</xdr:colOff>
      <xdr:row>0</xdr:row>
      <xdr:rowOff>138545</xdr:rowOff>
    </xdr:from>
    <xdr:to>
      <xdr:col>14</xdr:col>
      <xdr:colOff>34636</xdr:colOff>
      <xdr:row>2</xdr:row>
      <xdr:rowOff>357231</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578273" y="138545"/>
          <a:ext cx="5010727" cy="911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⑥国別参加者数</a:t>
          </a:r>
          <a:r>
            <a:rPr kumimoji="1" lang="en-US" altLang="ja-JP" sz="1200" b="1">
              <a:solidFill>
                <a:srgbClr val="FF0000"/>
              </a:solidFill>
            </a:rPr>
            <a:t>【TCVB】</a:t>
          </a:r>
          <a:r>
            <a:rPr kumimoji="1" lang="ja-JP" altLang="en-US" sz="1200" b="1">
              <a:solidFill>
                <a:srgbClr val="FF0000"/>
              </a:solidFill>
            </a:rPr>
            <a:t>に記入した内容のうち、「国名」「人数」をコピーして貼り付けてください。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139700</xdr:colOff>
      <xdr:row>0</xdr:row>
      <xdr:rowOff>120650</xdr:rowOff>
    </xdr:from>
    <xdr:to>
      <xdr:col>21</xdr:col>
      <xdr:colOff>539750</xdr:colOff>
      <xdr:row>2</xdr:row>
      <xdr:rowOff>95250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366000" y="120650"/>
          <a:ext cx="2298700" cy="736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全国規模</a:t>
          </a:r>
          <a:endParaRPr kumimoji="1" lang="en-US" altLang="ja-JP"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97692</xdr:colOff>
      <xdr:row>0</xdr:row>
      <xdr:rowOff>117230</xdr:rowOff>
    </xdr:from>
    <xdr:to>
      <xdr:col>12</xdr:col>
      <xdr:colOff>344853</xdr:colOff>
      <xdr:row>4</xdr:row>
      <xdr:rowOff>146049</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003192" y="117230"/>
          <a:ext cx="2304561" cy="733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ブロック規模</a:t>
          </a:r>
          <a:endParaRPr kumimoji="1" lang="en-US" altLang="ja-JP"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6350</xdr:colOff>
      <xdr:row>12</xdr:row>
      <xdr:rowOff>2270</xdr:rowOff>
    </xdr:from>
    <xdr:to>
      <xdr:col>5</xdr:col>
      <xdr:colOff>6351</xdr:colOff>
      <xdr:row>12</xdr:row>
      <xdr:rowOff>2271</xdr:rowOff>
    </xdr:to>
    <xdr:cxnSp macro="">
      <xdr:nvCxnSpPr>
        <xdr:cNvPr id="2" name="直線コネクタ 1">
          <a:extLst>
            <a:ext uri="{FF2B5EF4-FFF2-40B4-BE49-F238E27FC236}">
              <a16:creationId xmlns:a16="http://schemas.microsoft.com/office/drawing/2014/main" id="{00000000-0008-0000-0E00-000002000000}"/>
            </a:ext>
          </a:extLst>
        </xdr:cNvPr>
        <xdr:cNvCxnSpPr/>
      </xdr:nvCxnSpPr>
      <xdr:spPr>
        <a:xfrm>
          <a:off x="606425" y="4879070"/>
          <a:ext cx="5210176"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107950</xdr:colOff>
      <xdr:row>1</xdr:row>
      <xdr:rowOff>12700</xdr:rowOff>
    </xdr:from>
    <xdr:to>
      <xdr:col>6</xdr:col>
      <xdr:colOff>222250</xdr:colOff>
      <xdr:row>31</xdr:row>
      <xdr:rowOff>127000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07950" y="365125"/>
          <a:ext cx="6581775" cy="89725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0</xdr:row>
      <xdr:rowOff>63500</xdr:rowOff>
    </xdr:from>
    <xdr:to>
      <xdr:col>3</xdr:col>
      <xdr:colOff>2165350</xdr:colOff>
      <xdr:row>1</xdr:row>
      <xdr:rowOff>412750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57150" y="63500"/>
          <a:ext cx="306070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高松観光コンベンション・ビューロー：添付文書３</a:t>
          </a:r>
        </a:p>
      </xdr:txBody>
    </xdr:sp>
    <xdr:clientData/>
  </xdr:twoCellAnchor>
  <xdr:twoCellAnchor>
    <xdr:from>
      <xdr:col>7</xdr:col>
      <xdr:colOff>514350</xdr:colOff>
      <xdr:row>0</xdr:row>
      <xdr:rowOff>323850</xdr:rowOff>
    </xdr:from>
    <xdr:to>
      <xdr:col>9</xdr:col>
      <xdr:colOff>542925</xdr:colOff>
      <xdr:row>1</xdr:row>
      <xdr:rowOff>361950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7639050" y="323850"/>
          <a:ext cx="1343025" cy="390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国際会議不要</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10</xdr:row>
      <xdr:rowOff>19050</xdr:rowOff>
    </xdr:from>
    <xdr:to>
      <xdr:col>2</xdr:col>
      <xdr:colOff>161925</xdr:colOff>
      <xdr:row>10</xdr:row>
      <xdr:rowOff>257175</xdr:rowOff>
    </xdr:to>
    <xdr:sp macro="" textlink="">
      <xdr:nvSpPr>
        <xdr:cNvPr id="2"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F00-000002000000}"/>
            </a:ext>
          </a:extLst>
        </xdr:cNvPr>
        <xdr:cNvSpPr/>
      </xdr:nvSpPr>
      <xdr:spPr bwMode="auto">
        <a:xfrm>
          <a:off x="339725" y="2774950"/>
          <a:ext cx="3429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11</xdr:row>
      <xdr:rowOff>9525</xdr:rowOff>
    </xdr:from>
    <xdr:to>
      <xdr:col>2</xdr:col>
      <xdr:colOff>361950</xdr:colOff>
      <xdr:row>11</xdr:row>
      <xdr:rowOff>247650</xdr:rowOff>
    </xdr:to>
    <xdr:sp macro="" textlink="">
      <xdr:nvSpPr>
        <xdr:cNvPr id="3"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F00-000003000000}"/>
            </a:ext>
          </a:extLst>
        </xdr:cNvPr>
        <xdr:cNvSpPr/>
      </xdr:nvSpPr>
      <xdr:spPr bwMode="auto">
        <a:xfrm>
          <a:off x="339725" y="303212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13</xdr:row>
      <xdr:rowOff>257175</xdr:rowOff>
    </xdr:from>
    <xdr:to>
      <xdr:col>2</xdr:col>
      <xdr:colOff>276225</xdr:colOff>
      <xdr:row>15</xdr:row>
      <xdr:rowOff>9525</xdr:rowOff>
    </xdr:to>
    <xdr:sp macro="" textlink="">
      <xdr:nvSpPr>
        <xdr:cNvPr id="4"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F00-000004000000}"/>
            </a:ext>
          </a:extLst>
        </xdr:cNvPr>
        <xdr:cNvSpPr/>
      </xdr:nvSpPr>
      <xdr:spPr bwMode="auto">
        <a:xfrm>
          <a:off x="358775" y="373062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14</xdr:row>
      <xdr:rowOff>209550</xdr:rowOff>
    </xdr:from>
    <xdr:to>
      <xdr:col>2</xdr:col>
      <xdr:colOff>400050</xdr:colOff>
      <xdr:row>16</xdr:row>
      <xdr:rowOff>0</xdr:rowOff>
    </xdr:to>
    <xdr:sp macro="" textlink="">
      <xdr:nvSpPr>
        <xdr:cNvPr id="5"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F00-000005000000}"/>
            </a:ext>
          </a:extLst>
        </xdr:cNvPr>
        <xdr:cNvSpPr/>
      </xdr:nvSpPr>
      <xdr:spPr bwMode="auto">
        <a:xfrm>
          <a:off x="358775" y="39497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161925</xdr:colOff>
      <xdr:row>22</xdr:row>
      <xdr:rowOff>9525</xdr:rowOff>
    </xdr:from>
    <xdr:to>
      <xdr:col>2</xdr:col>
      <xdr:colOff>438150</xdr:colOff>
      <xdr:row>22</xdr:row>
      <xdr:rowOff>257175</xdr:rowOff>
    </xdr:to>
    <xdr:sp macro="" textlink="">
      <xdr:nvSpPr>
        <xdr:cNvPr id="6"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F00-000006000000}"/>
            </a:ext>
          </a:extLst>
        </xdr:cNvPr>
        <xdr:cNvSpPr/>
      </xdr:nvSpPr>
      <xdr:spPr bwMode="auto">
        <a:xfrm>
          <a:off x="396875" y="5800725"/>
          <a:ext cx="5619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161925</xdr:colOff>
      <xdr:row>23</xdr:row>
      <xdr:rowOff>0</xdr:rowOff>
    </xdr:from>
    <xdr:to>
      <xdr:col>2</xdr:col>
      <xdr:colOff>447675</xdr:colOff>
      <xdr:row>23</xdr:row>
      <xdr:rowOff>238125</xdr:rowOff>
    </xdr:to>
    <xdr:sp macro="" textlink="">
      <xdr:nvSpPr>
        <xdr:cNvPr id="7"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F00-000007000000}"/>
            </a:ext>
          </a:extLst>
        </xdr:cNvPr>
        <xdr:cNvSpPr/>
      </xdr:nvSpPr>
      <xdr:spPr bwMode="auto">
        <a:xfrm>
          <a:off x="396875" y="6057900"/>
          <a:ext cx="5715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23</xdr:row>
      <xdr:rowOff>228600</xdr:rowOff>
    </xdr:from>
    <xdr:to>
      <xdr:col>2</xdr:col>
      <xdr:colOff>390525</xdr:colOff>
      <xdr:row>24</xdr:row>
      <xdr:rowOff>266700</xdr:rowOff>
    </xdr:to>
    <xdr:sp macro="" textlink="">
      <xdr:nvSpPr>
        <xdr:cNvPr id="8" name="Check Box 7" hidden="1">
          <a:extLst>
            <a:ext uri="{63B3BB69-23CF-44E3-9099-C40C66FF867C}">
              <a14:compatExt xmlns:a14="http://schemas.microsoft.com/office/drawing/2010/main" spid="_x0000_s11271"/>
            </a:ext>
            <a:ext uri="{FF2B5EF4-FFF2-40B4-BE49-F238E27FC236}">
              <a16:creationId xmlns:a16="http://schemas.microsoft.com/office/drawing/2014/main" id="{00000000-0008-0000-0F00-000008000000}"/>
            </a:ext>
          </a:extLst>
        </xdr:cNvPr>
        <xdr:cNvSpPr/>
      </xdr:nvSpPr>
      <xdr:spPr bwMode="auto">
        <a:xfrm>
          <a:off x="387350" y="6286500"/>
          <a:ext cx="5238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142875</xdr:colOff>
      <xdr:row>28</xdr:row>
      <xdr:rowOff>9525</xdr:rowOff>
    </xdr:from>
    <xdr:to>
      <xdr:col>2</xdr:col>
      <xdr:colOff>333375</xdr:colOff>
      <xdr:row>28</xdr:row>
      <xdr:rowOff>247650</xdr:rowOff>
    </xdr:to>
    <xdr:sp macro="" textlink="">
      <xdr:nvSpPr>
        <xdr:cNvPr id="9" name="Check Box 8" hidden="1">
          <a:extLst>
            <a:ext uri="{63B3BB69-23CF-44E3-9099-C40C66FF867C}">
              <a14:compatExt xmlns:a14="http://schemas.microsoft.com/office/drawing/2010/main" spid="_x0000_s11272"/>
            </a:ext>
            <a:ext uri="{FF2B5EF4-FFF2-40B4-BE49-F238E27FC236}">
              <a16:creationId xmlns:a16="http://schemas.microsoft.com/office/drawing/2014/main" id="{00000000-0008-0000-0F00-000009000000}"/>
            </a:ext>
          </a:extLst>
        </xdr:cNvPr>
        <xdr:cNvSpPr/>
      </xdr:nvSpPr>
      <xdr:spPr bwMode="auto">
        <a:xfrm>
          <a:off x="377825" y="75406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142875</xdr:colOff>
      <xdr:row>28</xdr:row>
      <xdr:rowOff>238125</xdr:rowOff>
    </xdr:from>
    <xdr:to>
      <xdr:col>2</xdr:col>
      <xdr:colOff>457200</xdr:colOff>
      <xdr:row>30</xdr:row>
      <xdr:rowOff>9525</xdr:rowOff>
    </xdr:to>
    <xdr:sp macro="" textlink="">
      <xdr:nvSpPr>
        <xdr:cNvPr id="10"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F00-00000A000000}"/>
            </a:ext>
          </a:extLst>
        </xdr:cNvPr>
        <xdr:cNvSpPr/>
      </xdr:nvSpPr>
      <xdr:spPr bwMode="auto">
        <a:xfrm>
          <a:off x="377825" y="776922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142875</xdr:colOff>
      <xdr:row>34</xdr:row>
      <xdr:rowOff>9525</xdr:rowOff>
    </xdr:from>
    <xdr:ext cx="476250" cy="238125"/>
    <xdr:sp macro="" textlink="">
      <xdr:nvSpPr>
        <xdr:cNvPr id="11"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F00-00000B000000}"/>
            </a:ext>
          </a:extLst>
        </xdr:cNvPr>
        <xdr:cNvSpPr/>
      </xdr:nvSpPr>
      <xdr:spPr bwMode="auto">
        <a:xfrm>
          <a:off x="377825" y="898842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34</xdr:row>
      <xdr:rowOff>238125</xdr:rowOff>
    </xdr:from>
    <xdr:ext cx="600075" cy="304800"/>
    <xdr:sp macro="" textlink="">
      <xdr:nvSpPr>
        <xdr:cNvPr id="12"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F00-00000C000000}"/>
            </a:ext>
          </a:extLst>
        </xdr:cNvPr>
        <xdr:cNvSpPr/>
      </xdr:nvSpPr>
      <xdr:spPr bwMode="auto">
        <a:xfrm>
          <a:off x="377825" y="921702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38</xdr:row>
      <xdr:rowOff>0</xdr:rowOff>
    </xdr:from>
    <xdr:ext cx="438150" cy="285750"/>
    <xdr:sp macro="" textlink="">
      <xdr:nvSpPr>
        <xdr:cNvPr id="13" name="Check Box 17" hidden="1">
          <a:extLst>
            <a:ext uri="{63B3BB69-23CF-44E3-9099-C40C66FF867C}">
              <a14:compatExt xmlns:a14="http://schemas.microsoft.com/office/drawing/2010/main" spid="_x0000_s11281"/>
            </a:ext>
            <a:ext uri="{FF2B5EF4-FFF2-40B4-BE49-F238E27FC236}">
              <a16:creationId xmlns:a16="http://schemas.microsoft.com/office/drawing/2014/main" id="{00000000-0008-0000-0F00-00000D000000}"/>
            </a:ext>
          </a:extLst>
        </xdr:cNvPr>
        <xdr:cNvSpPr/>
      </xdr:nvSpPr>
      <xdr:spPr bwMode="auto">
        <a:xfrm>
          <a:off x="358775" y="10039350"/>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38</xdr:row>
      <xdr:rowOff>209550</xdr:rowOff>
    </xdr:from>
    <xdr:ext cx="561975" cy="323850"/>
    <xdr:sp macro="" textlink="">
      <xdr:nvSpPr>
        <xdr:cNvPr id="14" name="Check Box 18" hidden="1">
          <a:extLst>
            <a:ext uri="{63B3BB69-23CF-44E3-9099-C40C66FF867C}">
              <a14:compatExt xmlns:a14="http://schemas.microsoft.com/office/drawing/2010/main" spid="_x0000_s11282"/>
            </a:ext>
            <a:ext uri="{FF2B5EF4-FFF2-40B4-BE49-F238E27FC236}">
              <a16:creationId xmlns:a16="http://schemas.microsoft.com/office/drawing/2014/main" id="{00000000-0008-0000-0F00-00000E000000}"/>
            </a:ext>
          </a:extLst>
        </xdr:cNvPr>
        <xdr:cNvSpPr/>
      </xdr:nvSpPr>
      <xdr:spPr bwMode="auto">
        <a:xfrm>
          <a:off x="358775" y="10248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39</xdr:row>
      <xdr:rowOff>257175</xdr:rowOff>
    </xdr:from>
    <xdr:ext cx="438150" cy="285750"/>
    <xdr:sp macro="" textlink="">
      <xdr:nvSpPr>
        <xdr:cNvPr id="15" name="Check Box 19" hidden="1">
          <a:extLst>
            <a:ext uri="{63B3BB69-23CF-44E3-9099-C40C66FF867C}">
              <a14:compatExt xmlns:a14="http://schemas.microsoft.com/office/drawing/2010/main" spid="_x0000_s11283"/>
            </a:ext>
            <a:ext uri="{FF2B5EF4-FFF2-40B4-BE49-F238E27FC236}">
              <a16:creationId xmlns:a16="http://schemas.microsoft.com/office/drawing/2014/main" id="{00000000-0008-0000-0F00-00000F000000}"/>
            </a:ext>
          </a:extLst>
        </xdr:cNvPr>
        <xdr:cNvSpPr/>
      </xdr:nvSpPr>
      <xdr:spPr bwMode="auto">
        <a:xfrm>
          <a:off x="358775" y="10544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40</xdr:row>
      <xdr:rowOff>209550</xdr:rowOff>
    </xdr:from>
    <xdr:ext cx="561975" cy="323850"/>
    <xdr:sp macro="" textlink="">
      <xdr:nvSpPr>
        <xdr:cNvPr id="16" name="Check Box 20" hidden="1">
          <a:extLst>
            <a:ext uri="{63B3BB69-23CF-44E3-9099-C40C66FF867C}">
              <a14:compatExt xmlns:a14="http://schemas.microsoft.com/office/drawing/2010/main" spid="_x0000_s11284"/>
            </a:ext>
            <a:ext uri="{FF2B5EF4-FFF2-40B4-BE49-F238E27FC236}">
              <a16:creationId xmlns:a16="http://schemas.microsoft.com/office/drawing/2014/main" id="{00000000-0008-0000-0F00-000010000000}"/>
            </a:ext>
          </a:extLst>
        </xdr:cNvPr>
        <xdr:cNvSpPr/>
      </xdr:nvSpPr>
      <xdr:spPr bwMode="auto">
        <a:xfrm>
          <a:off x="358775" y="10756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41</xdr:row>
      <xdr:rowOff>257175</xdr:rowOff>
    </xdr:from>
    <xdr:ext cx="438150" cy="285750"/>
    <xdr:sp macro="" textlink="">
      <xdr:nvSpPr>
        <xdr:cNvPr id="17" name="Check Box 21" hidden="1">
          <a:extLst>
            <a:ext uri="{63B3BB69-23CF-44E3-9099-C40C66FF867C}">
              <a14:compatExt xmlns:a14="http://schemas.microsoft.com/office/drawing/2010/main" spid="_x0000_s11285"/>
            </a:ext>
            <a:ext uri="{FF2B5EF4-FFF2-40B4-BE49-F238E27FC236}">
              <a16:creationId xmlns:a16="http://schemas.microsoft.com/office/drawing/2014/main" id="{00000000-0008-0000-0F00-000011000000}"/>
            </a:ext>
          </a:extLst>
        </xdr:cNvPr>
        <xdr:cNvSpPr/>
      </xdr:nvSpPr>
      <xdr:spPr bwMode="auto">
        <a:xfrm>
          <a:off x="358775" y="11052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42</xdr:row>
      <xdr:rowOff>209550</xdr:rowOff>
    </xdr:from>
    <xdr:ext cx="561975" cy="323850"/>
    <xdr:sp macro="" textlink="">
      <xdr:nvSpPr>
        <xdr:cNvPr id="18" name="Check Box 22" hidden="1">
          <a:extLst>
            <a:ext uri="{63B3BB69-23CF-44E3-9099-C40C66FF867C}">
              <a14:compatExt xmlns:a14="http://schemas.microsoft.com/office/drawing/2010/main" spid="_x0000_s11286"/>
            </a:ext>
            <a:ext uri="{FF2B5EF4-FFF2-40B4-BE49-F238E27FC236}">
              <a16:creationId xmlns:a16="http://schemas.microsoft.com/office/drawing/2014/main" id="{00000000-0008-0000-0F00-000012000000}"/>
            </a:ext>
          </a:extLst>
        </xdr:cNvPr>
        <xdr:cNvSpPr/>
      </xdr:nvSpPr>
      <xdr:spPr bwMode="auto">
        <a:xfrm>
          <a:off x="358775" y="11264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43</xdr:row>
      <xdr:rowOff>257175</xdr:rowOff>
    </xdr:from>
    <xdr:ext cx="438150" cy="285750"/>
    <xdr:sp macro="" textlink="">
      <xdr:nvSpPr>
        <xdr:cNvPr id="19" name="Check Box 23" hidden="1">
          <a:extLst>
            <a:ext uri="{63B3BB69-23CF-44E3-9099-C40C66FF867C}">
              <a14:compatExt xmlns:a14="http://schemas.microsoft.com/office/drawing/2010/main" spid="_x0000_s11287"/>
            </a:ext>
            <a:ext uri="{FF2B5EF4-FFF2-40B4-BE49-F238E27FC236}">
              <a16:creationId xmlns:a16="http://schemas.microsoft.com/office/drawing/2014/main" id="{00000000-0008-0000-0F00-000013000000}"/>
            </a:ext>
          </a:extLst>
        </xdr:cNvPr>
        <xdr:cNvSpPr/>
      </xdr:nvSpPr>
      <xdr:spPr bwMode="auto">
        <a:xfrm>
          <a:off x="358775" y="11560175"/>
          <a:ext cx="43815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209550</xdr:rowOff>
    </xdr:from>
    <xdr:ext cx="561975" cy="323850"/>
    <xdr:sp macro="" textlink="">
      <xdr:nvSpPr>
        <xdr:cNvPr id="20" name="Check Box 24" hidden="1">
          <a:extLst>
            <a:ext uri="{63B3BB69-23CF-44E3-9099-C40C66FF867C}">
              <a14:compatExt xmlns:a14="http://schemas.microsoft.com/office/drawing/2010/main" spid="_x0000_s11288"/>
            </a:ext>
            <a:ext uri="{FF2B5EF4-FFF2-40B4-BE49-F238E27FC236}">
              <a16:creationId xmlns:a16="http://schemas.microsoft.com/office/drawing/2014/main" id="{00000000-0008-0000-0F00-000014000000}"/>
            </a:ext>
          </a:extLst>
        </xdr:cNvPr>
        <xdr:cNvSpPr/>
      </xdr:nvSpPr>
      <xdr:spPr bwMode="auto">
        <a:xfrm>
          <a:off x="358775" y="11772900"/>
          <a:ext cx="561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48</xdr:row>
      <xdr:rowOff>9525</xdr:rowOff>
    </xdr:from>
    <xdr:ext cx="476250" cy="238125"/>
    <xdr:sp macro="" textlink="">
      <xdr:nvSpPr>
        <xdr:cNvPr id="21" name="Check Box 25" hidden="1">
          <a:extLst>
            <a:ext uri="{63B3BB69-23CF-44E3-9099-C40C66FF867C}">
              <a14:compatExt xmlns:a14="http://schemas.microsoft.com/office/drawing/2010/main" spid="_x0000_s11289"/>
            </a:ext>
            <a:ext uri="{FF2B5EF4-FFF2-40B4-BE49-F238E27FC236}">
              <a16:creationId xmlns:a16="http://schemas.microsoft.com/office/drawing/2014/main" id="{00000000-0008-0000-0F00-000015000000}"/>
            </a:ext>
          </a:extLst>
        </xdr:cNvPr>
        <xdr:cNvSpPr/>
      </xdr:nvSpPr>
      <xdr:spPr bwMode="auto">
        <a:xfrm>
          <a:off x="377825" y="12449175"/>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142875</xdr:colOff>
      <xdr:row>48</xdr:row>
      <xdr:rowOff>238125</xdr:rowOff>
    </xdr:from>
    <xdr:ext cx="600075" cy="304800"/>
    <xdr:sp macro="" textlink="">
      <xdr:nvSpPr>
        <xdr:cNvPr id="22" name="Check Box 26" hidden="1">
          <a:extLst>
            <a:ext uri="{63B3BB69-23CF-44E3-9099-C40C66FF867C}">
              <a14:compatExt xmlns:a14="http://schemas.microsoft.com/office/drawing/2010/main" spid="_x0000_s11290"/>
            </a:ext>
            <a:ext uri="{FF2B5EF4-FFF2-40B4-BE49-F238E27FC236}">
              <a16:creationId xmlns:a16="http://schemas.microsoft.com/office/drawing/2014/main" id="{00000000-0008-0000-0F00-000016000000}"/>
            </a:ext>
          </a:extLst>
        </xdr:cNvPr>
        <xdr:cNvSpPr/>
      </xdr:nvSpPr>
      <xdr:spPr bwMode="auto">
        <a:xfrm>
          <a:off x="377825" y="12677775"/>
          <a:ext cx="600075"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66675</xdr:colOff>
      <xdr:row>10</xdr:row>
      <xdr:rowOff>9525</xdr:rowOff>
    </xdr:from>
    <xdr:to>
      <xdr:col>3</xdr:col>
      <xdr:colOff>390525</xdr:colOff>
      <xdr:row>10</xdr:row>
      <xdr:rowOff>247650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xdr:twoCellAnchor editAs="oneCell">
    <xdr:from>
      <xdr:col>1</xdr:col>
      <xdr:colOff>66675</xdr:colOff>
      <xdr:row>11</xdr:row>
      <xdr:rowOff>9525</xdr:rowOff>
    </xdr:from>
    <xdr:to>
      <xdr:col>3</xdr:col>
      <xdr:colOff>257175</xdr:colOff>
      <xdr:row>12</xdr:row>
      <xdr:rowOff>9525</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xdr:twoCellAnchor editAs="oneCell">
    <xdr:from>
      <xdr:col>1</xdr:col>
      <xdr:colOff>85725</xdr:colOff>
      <xdr:row>14</xdr:row>
      <xdr:rowOff>19050</xdr:rowOff>
    </xdr:from>
    <xdr:to>
      <xdr:col>4</xdr:col>
      <xdr:colOff>123825</xdr:colOff>
      <xdr:row>15</xdr:row>
      <xdr:rowOff>66675</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xdr:twoCellAnchor editAs="oneCell">
    <xdr:from>
      <xdr:col>1</xdr:col>
      <xdr:colOff>66675</xdr:colOff>
      <xdr:row>14</xdr:row>
      <xdr:rowOff>257175</xdr:rowOff>
    </xdr:from>
    <xdr:to>
      <xdr:col>3</xdr:col>
      <xdr:colOff>638175</xdr:colOff>
      <xdr:row>16</xdr:row>
      <xdr:rowOff>66675</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0F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xdr:twoCellAnchor editAs="oneCell">
    <xdr:from>
      <xdr:col>1</xdr:col>
      <xdr:colOff>104775</xdr:colOff>
      <xdr:row>22</xdr:row>
      <xdr:rowOff>9525</xdr:rowOff>
    </xdr:from>
    <xdr:to>
      <xdr:col>4</xdr:col>
      <xdr:colOff>123825</xdr:colOff>
      <xdr:row>23</xdr:row>
      <xdr:rowOff>9525</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00000000-0008-0000-0F00-00000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ブロック持ち回り</a:t>
          </a:r>
        </a:p>
      </xdr:txBody>
    </xdr:sp>
    <xdr:clientData/>
  </xdr:twoCellAnchor>
  <xdr:twoCellAnchor editAs="oneCell">
    <xdr:from>
      <xdr:col>1</xdr:col>
      <xdr:colOff>104775</xdr:colOff>
      <xdr:row>23</xdr:row>
      <xdr:rowOff>0</xdr:rowOff>
    </xdr:from>
    <xdr:to>
      <xdr:col>3</xdr:col>
      <xdr:colOff>571500</xdr:colOff>
      <xdr:row>23</xdr:row>
      <xdr:rowOff>257175</xdr:rowOff>
    </xdr:to>
    <xdr:sp macro=""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00000000-0008-0000-0F00-00000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県持ち回り</a:t>
          </a:r>
        </a:p>
      </xdr:txBody>
    </xdr:sp>
    <xdr:clientData/>
  </xdr:twoCellAnchor>
  <xdr:twoCellAnchor editAs="oneCell">
    <xdr:from>
      <xdr:col>1</xdr:col>
      <xdr:colOff>85725</xdr:colOff>
      <xdr:row>23</xdr:row>
      <xdr:rowOff>247650</xdr:rowOff>
    </xdr:from>
    <xdr:to>
      <xdr:col>5</xdr:col>
      <xdr:colOff>257175</xdr:colOff>
      <xdr:row>24</xdr:row>
      <xdr:rowOff>276225</xdr:rowOff>
    </xdr:to>
    <xdr:sp macro=""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00000000-0008-0000-0F00-00000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その他（経緯をお書きください）</a:t>
          </a:r>
        </a:p>
      </xdr:txBody>
    </xdr:sp>
    <xdr:clientData/>
  </xdr:twoCellAnchor>
  <xdr:twoCellAnchor editAs="oneCell">
    <xdr:from>
      <xdr:col>1</xdr:col>
      <xdr:colOff>95250</xdr:colOff>
      <xdr:row>28</xdr:row>
      <xdr:rowOff>9525</xdr:rowOff>
    </xdr:from>
    <xdr:to>
      <xdr:col>3</xdr:col>
      <xdr:colOff>47625</xdr:colOff>
      <xdr:row>28</xdr:row>
      <xdr:rowOff>228600</xdr:rowOff>
    </xdr:to>
    <xdr:sp macro=""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00000000-0008-0000-0F00-00000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事務局で斡旋</a:t>
          </a:r>
        </a:p>
      </xdr:txBody>
    </xdr:sp>
    <xdr:clientData/>
  </xdr:twoCellAnchor>
  <xdr:twoCellAnchor editAs="oneCell">
    <xdr:from>
      <xdr:col>1</xdr:col>
      <xdr:colOff>104775</xdr:colOff>
      <xdr:row>28</xdr:row>
      <xdr:rowOff>257175</xdr:rowOff>
    </xdr:from>
    <xdr:to>
      <xdr:col>3</xdr:col>
      <xdr:colOff>600075</xdr:colOff>
      <xdr:row>29</xdr:row>
      <xdr:rowOff>247650</xdr:rowOff>
    </xdr:to>
    <xdr:sp macro=""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00000000-0008-0000-0F00-00000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旅行業者に依頼</a:t>
          </a:r>
        </a:p>
      </xdr:txBody>
    </xdr:sp>
    <xdr:clientData/>
  </xdr:twoCellAnchor>
  <xdr:twoCellAnchor editAs="oneCell">
    <xdr:from>
      <xdr:col>1</xdr:col>
      <xdr:colOff>95250</xdr:colOff>
      <xdr:row>34</xdr:row>
      <xdr:rowOff>9525</xdr:rowOff>
    </xdr:from>
    <xdr:to>
      <xdr:col>2</xdr:col>
      <xdr:colOff>504825</xdr:colOff>
      <xdr:row>35</xdr:row>
      <xdr:rowOff>9525</xdr:rowOff>
    </xdr:to>
    <xdr:sp macro="" textlink="">
      <xdr:nvSpPr>
        <xdr:cNvPr id="16394" name="Check Box 10" hidden="1">
          <a:extLst>
            <a:ext uri="{63B3BB69-23CF-44E3-9099-C40C66FF867C}">
              <a14:compatExt xmlns:a14="http://schemas.microsoft.com/office/drawing/2010/main" spid="_x0000_s16394"/>
            </a:ext>
            <a:ext uri="{FF2B5EF4-FFF2-40B4-BE49-F238E27FC236}">
              <a16:creationId xmlns:a16="http://schemas.microsoft.com/office/drawing/2014/main" id="{00000000-0008-0000-0F00-00000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1</xdr:col>
      <xdr:colOff>95250</xdr:colOff>
      <xdr:row>34</xdr:row>
      <xdr:rowOff>161925</xdr:rowOff>
    </xdr:from>
    <xdr:to>
      <xdr:col>3</xdr:col>
      <xdr:colOff>304800</xdr:colOff>
      <xdr:row>36</xdr:row>
      <xdr:rowOff>9525</xdr:rowOff>
    </xdr:to>
    <xdr:sp macro=""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00000000-0008-0000-0F00-00000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xdr:twoCellAnchor editAs="oneCell">
    <xdr:from>
      <xdr:col>1</xdr:col>
      <xdr:colOff>85725</xdr:colOff>
      <xdr:row>38</xdr:row>
      <xdr:rowOff>9525</xdr:rowOff>
    </xdr:from>
    <xdr:to>
      <xdr:col>5</xdr:col>
      <xdr:colOff>28575</xdr:colOff>
      <xdr:row>39</xdr:row>
      <xdr:rowOff>28575</xdr:rowOff>
    </xdr:to>
    <xdr:sp macro="" textlink="">
      <xdr:nvSpPr>
        <xdr:cNvPr id="16396" name="Check Box 12" hidden="1">
          <a:extLst>
            <a:ext uri="{63B3BB69-23CF-44E3-9099-C40C66FF867C}">
              <a14:compatExt xmlns:a14="http://schemas.microsoft.com/office/drawing/2010/main" spid="_x0000_s16396"/>
            </a:ext>
            <a:ext uri="{FF2B5EF4-FFF2-40B4-BE49-F238E27FC236}">
              <a16:creationId xmlns:a16="http://schemas.microsoft.com/office/drawing/2014/main" id="{00000000-0008-0000-0F00-00000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ＳＤＧｓに配慮した会場</a:t>
          </a:r>
        </a:p>
      </xdr:txBody>
    </xdr:sp>
    <xdr:clientData/>
  </xdr:twoCellAnchor>
  <xdr:twoCellAnchor editAs="oneCell">
    <xdr:from>
      <xdr:col>1</xdr:col>
      <xdr:colOff>85725</xdr:colOff>
      <xdr:row>38</xdr:row>
      <xdr:rowOff>180975</xdr:rowOff>
    </xdr:from>
    <xdr:to>
      <xdr:col>5</xdr:col>
      <xdr:colOff>352425</xdr:colOff>
      <xdr:row>40</xdr:row>
      <xdr:rowOff>85725</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0F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ＳＤＧｓに配慮した宿泊先</a:t>
          </a:r>
        </a:p>
      </xdr:txBody>
    </xdr:sp>
    <xdr:clientData/>
  </xdr:twoCellAnchor>
  <xdr:twoCellAnchor editAs="oneCell">
    <xdr:from>
      <xdr:col>1</xdr:col>
      <xdr:colOff>85725</xdr:colOff>
      <xdr:row>39</xdr:row>
      <xdr:rowOff>142875</xdr:rowOff>
    </xdr:from>
    <xdr:to>
      <xdr:col>5</xdr:col>
      <xdr:colOff>123825</xdr:colOff>
      <xdr:row>41</xdr:row>
      <xdr:rowOff>28575</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0F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公共交通での移動</a:t>
          </a:r>
        </a:p>
      </xdr:txBody>
    </xdr:sp>
    <xdr:clientData/>
  </xdr:twoCellAnchor>
  <xdr:twoCellAnchor editAs="oneCell">
    <xdr:from>
      <xdr:col>1</xdr:col>
      <xdr:colOff>85725</xdr:colOff>
      <xdr:row>40</xdr:row>
      <xdr:rowOff>161925</xdr:rowOff>
    </xdr:from>
    <xdr:to>
      <xdr:col>5</xdr:col>
      <xdr:colOff>142875</xdr:colOff>
      <xdr:row>41</xdr:row>
      <xdr:rowOff>219075</xdr:rowOff>
    </xdr:to>
    <xdr:sp macro=""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00000000-0008-0000-0F00-00000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「印刷・配布物」の削減</a:t>
          </a:r>
        </a:p>
      </xdr:txBody>
    </xdr:sp>
    <xdr:clientData/>
  </xdr:twoCellAnchor>
  <xdr:twoCellAnchor editAs="oneCell">
    <xdr:from>
      <xdr:col>1</xdr:col>
      <xdr:colOff>76200</xdr:colOff>
      <xdr:row>41</xdr:row>
      <xdr:rowOff>133350</xdr:rowOff>
    </xdr:from>
    <xdr:to>
      <xdr:col>5</xdr:col>
      <xdr:colOff>323850</xdr:colOff>
      <xdr:row>42</xdr:row>
      <xdr:rowOff>219075</xdr:rowOff>
    </xdr:to>
    <xdr:sp macro="" textlink="">
      <xdr:nvSpPr>
        <xdr:cNvPr id="16400" name="Check Box 16" hidden="1">
          <a:extLst>
            <a:ext uri="{63B3BB69-23CF-44E3-9099-C40C66FF867C}">
              <a14:compatExt xmlns:a14="http://schemas.microsoft.com/office/drawing/2010/main" spid="_x0000_s16400"/>
            </a:ext>
            <a:ext uri="{FF2B5EF4-FFF2-40B4-BE49-F238E27FC236}">
              <a16:creationId xmlns:a16="http://schemas.microsoft.com/office/drawing/2014/main" id="{00000000-0008-0000-0F00-00001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環境に配慮したノベルティ</a:t>
          </a:r>
        </a:p>
      </xdr:txBody>
    </xdr:sp>
    <xdr:clientData/>
  </xdr:twoCellAnchor>
  <xdr:twoCellAnchor editAs="oneCell">
    <xdr:from>
      <xdr:col>1</xdr:col>
      <xdr:colOff>76200</xdr:colOff>
      <xdr:row>42</xdr:row>
      <xdr:rowOff>85725</xdr:rowOff>
    </xdr:from>
    <xdr:to>
      <xdr:col>5</xdr:col>
      <xdr:colOff>333375</xdr:colOff>
      <xdr:row>43</xdr:row>
      <xdr:rowOff>209550</xdr:rowOff>
    </xdr:to>
    <xdr:sp macro=""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00000000-0008-0000-0F00-00001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ＳＤＧｓ体験ツアー</a:t>
          </a:r>
        </a:p>
      </xdr:txBody>
    </xdr:sp>
    <xdr:clientData/>
  </xdr:twoCellAnchor>
  <xdr:twoCellAnchor editAs="oneCell">
    <xdr:from>
      <xdr:col>1</xdr:col>
      <xdr:colOff>66675</xdr:colOff>
      <xdr:row>43</xdr:row>
      <xdr:rowOff>104775</xdr:rowOff>
    </xdr:from>
    <xdr:to>
      <xdr:col>6</xdr:col>
      <xdr:colOff>361950</xdr:colOff>
      <xdr:row>45</xdr:row>
      <xdr:rowOff>9525</xdr:rowOff>
    </xdr:to>
    <xdr:sp macro="" textlink="">
      <xdr:nvSpPr>
        <xdr:cNvPr id="16402" name="Check Box 18" hidden="1">
          <a:extLst>
            <a:ext uri="{63B3BB69-23CF-44E3-9099-C40C66FF867C}">
              <a14:compatExt xmlns:a14="http://schemas.microsoft.com/office/drawing/2010/main" spid="_x0000_s16402"/>
            </a:ext>
            <a:ext uri="{FF2B5EF4-FFF2-40B4-BE49-F238E27FC236}">
              <a16:creationId xmlns:a16="http://schemas.microsoft.com/office/drawing/2014/main" id="{00000000-0008-0000-0F00-00001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サスティナビリティ方針のある都市</a:t>
          </a:r>
        </a:p>
      </xdr:txBody>
    </xdr:sp>
    <xdr:clientData/>
  </xdr:twoCellAnchor>
  <xdr:twoCellAnchor editAs="oneCell">
    <xdr:from>
      <xdr:col>1</xdr:col>
      <xdr:colOff>66675</xdr:colOff>
      <xdr:row>44</xdr:row>
      <xdr:rowOff>104775</xdr:rowOff>
    </xdr:from>
    <xdr:to>
      <xdr:col>5</xdr:col>
      <xdr:colOff>409575</xdr:colOff>
      <xdr:row>46</xdr:row>
      <xdr:rowOff>0</xdr:rowOff>
    </xdr:to>
    <xdr:sp macro="" textlink="">
      <xdr:nvSpPr>
        <xdr:cNvPr id="16403" name="Check Box 19" hidden="1">
          <a:extLst>
            <a:ext uri="{63B3BB69-23CF-44E3-9099-C40C66FF867C}">
              <a14:compatExt xmlns:a14="http://schemas.microsoft.com/office/drawing/2010/main" spid="_x0000_s16403"/>
            </a:ext>
            <a:ext uri="{FF2B5EF4-FFF2-40B4-BE49-F238E27FC236}">
              <a16:creationId xmlns:a16="http://schemas.microsoft.com/office/drawing/2014/main" id="{00000000-0008-0000-0F00-00001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ごみの分別廃棄</a:t>
          </a:r>
        </a:p>
      </xdr:txBody>
    </xdr:sp>
    <xdr:clientData/>
  </xdr:twoCellAnchor>
  <xdr:twoCellAnchor editAs="oneCell">
    <xdr:from>
      <xdr:col>1</xdr:col>
      <xdr:colOff>95250</xdr:colOff>
      <xdr:row>48</xdr:row>
      <xdr:rowOff>9525</xdr:rowOff>
    </xdr:from>
    <xdr:to>
      <xdr:col>3</xdr:col>
      <xdr:colOff>28575</xdr:colOff>
      <xdr:row>49</xdr:row>
      <xdr:rowOff>85725</xdr:rowOff>
    </xdr:to>
    <xdr:sp macro="" textlink="">
      <xdr:nvSpPr>
        <xdr:cNvPr id="16404" name="Check Box 20" hidden="1">
          <a:extLst>
            <a:ext uri="{63B3BB69-23CF-44E3-9099-C40C66FF867C}">
              <a14:compatExt xmlns:a14="http://schemas.microsoft.com/office/drawing/2010/main" spid="_x0000_s16404"/>
            </a:ext>
            <a:ext uri="{FF2B5EF4-FFF2-40B4-BE49-F238E27FC236}">
              <a16:creationId xmlns:a16="http://schemas.microsoft.com/office/drawing/2014/main" id="{00000000-0008-0000-0F00-00001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1</xdr:col>
      <xdr:colOff>95250</xdr:colOff>
      <xdr:row>48</xdr:row>
      <xdr:rowOff>161925</xdr:rowOff>
    </xdr:from>
    <xdr:to>
      <xdr:col>3</xdr:col>
      <xdr:colOff>161925</xdr:colOff>
      <xdr:row>50</xdr:row>
      <xdr:rowOff>47625</xdr:rowOff>
    </xdr:to>
    <xdr:sp macro="" textlink="">
      <xdr:nvSpPr>
        <xdr:cNvPr id="16405" name="Check Box 21" hidden="1">
          <a:extLst>
            <a:ext uri="{63B3BB69-23CF-44E3-9099-C40C66FF867C}">
              <a14:compatExt xmlns:a14="http://schemas.microsoft.com/office/drawing/2010/main" spid="_x0000_s16405"/>
            </a:ext>
            <a:ext uri="{FF2B5EF4-FFF2-40B4-BE49-F238E27FC236}">
              <a16:creationId xmlns:a16="http://schemas.microsoft.com/office/drawing/2014/main" id="{00000000-0008-0000-0F00-00001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10</xdr:row>
          <xdr:rowOff>9525</xdr:rowOff>
        </xdr:from>
        <xdr:to>
          <xdr:col>3</xdr:col>
          <xdr:colOff>257175</xdr:colOff>
          <xdr:row>10</xdr:row>
          <xdr:rowOff>161925</xdr:rowOff>
        </xdr:to>
        <xdr:sp macro="" textlink="">
          <xdr:nvSpPr>
            <xdr:cNvPr id="23" name="Check Box 1" hidden="1">
              <a:extLst>
                <a:ext uri="{63B3BB69-23CF-44E3-9099-C40C66FF867C}">
                  <a14:compatExt spid="_x0000_s16385"/>
                </a:ext>
                <a:ext uri="{FF2B5EF4-FFF2-40B4-BE49-F238E27FC236}">
                  <a16:creationId xmlns:a16="http://schemas.microsoft.com/office/drawing/2014/main" id="{00000000-0008-0000-0F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9525</xdr:rowOff>
        </xdr:from>
        <xdr:to>
          <xdr:col>3</xdr:col>
          <xdr:colOff>171450</xdr:colOff>
          <xdr:row>12</xdr:row>
          <xdr:rowOff>9525</xdr:rowOff>
        </xdr:to>
        <xdr:sp macro="" textlink="">
          <xdr:nvSpPr>
            <xdr:cNvPr id="24" name="Check Box 2" hidden="1">
              <a:extLst>
                <a:ext uri="{63B3BB69-23CF-44E3-9099-C40C66FF867C}">
                  <a14:compatExt spid="_x0000_s16386"/>
                </a:ext>
                <a:ext uri="{FF2B5EF4-FFF2-40B4-BE49-F238E27FC236}">
                  <a16:creationId xmlns:a16="http://schemas.microsoft.com/office/drawing/2014/main" id="{00000000-0008-0000-0F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9525</xdr:rowOff>
        </xdr:from>
        <xdr:to>
          <xdr:col>4</xdr:col>
          <xdr:colOff>85725</xdr:colOff>
          <xdr:row>15</xdr:row>
          <xdr:rowOff>47625</xdr:rowOff>
        </xdr:to>
        <xdr:sp macro="" textlink="">
          <xdr:nvSpPr>
            <xdr:cNvPr id="25" name="Check Box 3" hidden="1">
              <a:extLst>
                <a:ext uri="{63B3BB69-23CF-44E3-9099-C40C66FF867C}">
                  <a14:compatExt spid="_x0000_s16387"/>
                </a:ext>
                <a:ext uri="{FF2B5EF4-FFF2-40B4-BE49-F238E27FC236}">
                  <a16:creationId xmlns:a16="http://schemas.microsoft.com/office/drawing/2014/main" id="{00000000-0008-0000-0F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171450</xdr:rowOff>
        </xdr:from>
        <xdr:to>
          <xdr:col>3</xdr:col>
          <xdr:colOff>428625</xdr:colOff>
          <xdr:row>16</xdr:row>
          <xdr:rowOff>47625</xdr:rowOff>
        </xdr:to>
        <xdr:sp macro="" textlink="">
          <xdr:nvSpPr>
            <xdr:cNvPr id="26" name="Check Box 4" hidden="1">
              <a:extLst>
                <a:ext uri="{63B3BB69-23CF-44E3-9099-C40C66FF867C}">
                  <a14:compatExt spid="_x0000_s16388"/>
                </a:ext>
                <a:ext uri="{FF2B5EF4-FFF2-40B4-BE49-F238E27FC236}">
                  <a16:creationId xmlns:a16="http://schemas.microsoft.com/office/drawing/2014/main" id="{00000000-0008-0000-0F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9525</xdr:rowOff>
        </xdr:from>
        <xdr:to>
          <xdr:col>4</xdr:col>
          <xdr:colOff>85725</xdr:colOff>
          <xdr:row>23</xdr:row>
          <xdr:rowOff>9525</xdr:rowOff>
        </xdr:to>
        <xdr:sp macro="" textlink="">
          <xdr:nvSpPr>
            <xdr:cNvPr id="27" name="Check Box 5" hidden="1">
              <a:extLst>
                <a:ext uri="{63B3BB69-23CF-44E3-9099-C40C66FF867C}">
                  <a14:compatExt spid="_x0000_s16389"/>
                </a:ext>
                <a:ext uri="{FF2B5EF4-FFF2-40B4-BE49-F238E27FC236}">
                  <a16:creationId xmlns:a16="http://schemas.microsoft.com/office/drawing/2014/main" id="{00000000-0008-0000-0F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ブロック持ち回り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0</xdr:rowOff>
        </xdr:from>
        <xdr:to>
          <xdr:col>3</xdr:col>
          <xdr:colOff>381000</xdr:colOff>
          <xdr:row>23</xdr:row>
          <xdr:rowOff>171450</xdr:rowOff>
        </xdr:to>
        <xdr:sp macro="" textlink="">
          <xdr:nvSpPr>
            <xdr:cNvPr id="28" name="Check Box 6" hidden="1">
              <a:extLst>
                <a:ext uri="{63B3BB69-23CF-44E3-9099-C40C66FF867C}">
                  <a14:compatExt spid="_x0000_s16390"/>
                </a:ext>
                <a:ext uri="{FF2B5EF4-FFF2-40B4-BE49-F238E27FC236}">
                  <a16:creationId xmlns:a16="http://schemas.microsoft.com/office/drawing/2014/main" id="{00000000-0008-0000-0F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県持ち回り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161925</xdr:rowOff>
        </xdr:from>
        <xdr:to>
          <xdr:col>5</xdr:col>
          <xdr:colOff>171450</xdr:colOff>
          <xdr:row>24</xdr:row>
          <xdr:rowOff>180975</xdr:rowOff>
        </xdr:to>
        <xdr:sp macro="" textlink="">
          <xdr:nvSpPr>
            <xdr:cNvPr id="29" name="Check Box 7" hidden="1">
              <a:extLst>
                <a:ext uri="{63B3BB69-23CF-44E3-9099-C40C66FF867C}">
                  <a14:compatExt spid="_x0000_s16391"/>
                </a:ext>
                <a:ext uri="{FF2B5EF4-FFF2-40B4-BE49-F238E27FC236}">
                  <a16:creationId xmlns:a16="http://schemas.microsoft.com/office/drawing/2014/main" id="{00000000-0008-0000-0F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その他（経緯をお書きください）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28</xdr:row>
          <xdr:rowOff>76200</xdr:rowOff>
        </xdr:from>
        <xdr:to>
          <xdr:col>3</xdr:col>
          <xdr:colOff>19050</xdr:colOff>
          <xdr:row>28</xdr:row>
          <xdr:rowOff>219075</xdr:rowOff>
        </xdr:to>
        <xdr:sp macro="" textlink="">
          <xdr:nvSpPr>
            <xdr:cNvPr id="30" name="Check Box 8" hidden="1">
              <a:extLst>
                <a:ext uri="{63B3BB69-23CF-44E3-9099-C40C66FF867C}">
                  <a14:compatExt spid="_x0000_s16392"/>
                </a:ext>
                <a:ext uri="{FF2B5EF4-FFF2-40B4-BE49-F238E27FC236}">
                  <a16:creationId xmlns:a16="http://schemas.microsoft.com/office/drawing/2014/main" id="{00000000-0008-0000-0F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事務局で斡旋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19050</xdr:rowOff>
        </xdr:from>
        <xdr:to>
          <xdr:col>3</xdr:col>
          <xdr:colOff>390525</xdr:colOff>
          <xdr:row>30</xdr:row>
          <xdr:rowOff>9525</xdr:rowOff>
        </xdr:to>
        <xdr:sp macro="" textlink="">
          <xdr:nvSpPr>
            <xdr:cNvPr id="31" name="Check Box 9" hidden="1">
              <a:extLst>
                <a:ext uri="{63B3BB69-23CF-44E3-9099-C40C66FF867C}">
                  <a14:compatExt spid="_x0000_s16393"/>
                </a:ext>
                <a:ext uri="{FF2B5EF4-FFF2-40B4-BE49-F238E27FC236}">
                  <a16:creationId xmlns:a16="http://schemas.microsoft.com/office/drawing/2014/main" id="{00000000-0008-0000-0F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旅行業者に依頼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9525</xdr:rowOff>
        </xdr:from>
        <xdr:to>
          <xdr:col>2</xdr:col>
          <xdr:colOff>333375</xdr:colOff>
          <xdr:row>35</xdr:row>
          <xdr:rowOff>9525</xdr:rowOff>
        </xdr:to>
        <xdr:sp macro="" textlink="">
          <xdr:nvSpPr>
            <xdr:cNvPr id="32" name="Check Box 10" hidden="1">
              <a:extLst>
                <a:ext uri="{63B3BB69-23CF-44E3-9099-C40C66FF867C}">
                  <a14:compatExt spid="_x0000_s16394"/>
                </a:ext>
                <a:ext uri="{FF2B5EF4-FFF2-40B4-BE49-F238E27FC236}">
                  <a16:creationId xmlns:a16="http://schemas.microsoft.com/office/drawing/2014/main" id="{00000000-0008-0000-0F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104775</xdr:rowOff>
        </xdr:from>
        <xdr:to>
          <xdr:col>3</xdr:col>
          <xdr:colOff>200025</xdr:colOff>
          <xdr:row>36</xdr:row>
          <xdr:rowOff>9525</xdr:rowOff>
        </xdr:to>
        <xdr:sp macro="" textlink="">
          <xdr:nvSpPr>
            <xdr:cNvPr id="33" name="Check Box 11" hidden="1">
              <a:extLst>
                <a:ext uri="{63B3BB69-23CF-44E3-9099-C40C66FF867C}">
                  <a14:compatExt spid="_x0000_s16395"/>
                </a:ext>
                <a:ext uri="{FF2B5EF4-FFF2-40B4-BE49-F238E27FC236}">
                  <a16:creationId xmlns:a16="http://schemas.microsoft.com/office/drawing/2014/main" id="{00000000-0008-0000-0F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9525</xdr:rowOff>
        </xdr:from>
        <xdr:to>
          <xdr:col>5</xdr:col>
          <xdr:colOff>19050</xdr:colOff>
          <xdr:row>39</xdr:row>
          <xdr:rowOff>19050</xdr:rowOff>
        </xdr:to>
        <xdr:sp macro="" textlink="">
          <xdr:nvSpPr>
            <xdr:cNvPr id="34" name="Check Box 12" hidden="1">
              <a:extLst>
                <a:ext uri="{63B3BB69-23CF-44E3-9099-C40C66FF867C}">
                  <a14:compatExt spid="_x0000_s16396"/>
                </a:ext>
                <a:ext uri="{FF2B5EF4-FFF2-40B4-BE49-F238E27FC236}">
                  <a16:creationId xmlns:a16="http://schemas.microsoft.com/office/drawing/2014/main" id="{00000000-0008-0000-0F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123825</xdr:rowOff>
        </xdr:from>
        <xdr:to>
          <xdr:col>5</xdr:col>
          <xdr:colOff>238125</xdr:colOff>
          <xdr:row>40</xdr:row>
          <xdr:rowOff>57150</xdr:rowOff>
        </xdr:to>
        <xdr:sp macro="" textlink="">
          <xdr:nvSpPr>
            <xdr:cNvPr id="35" name="Check Box 13" hidden="1">
              <a:extLst>
                <a:ext uri="{63B3BB69-23CF-44E3-9099-C40C66FF867C}">
                  <a14:compatExt spid="_x0000_s16397"/>
                </a:ext>
                <a:ext uri="{FF2B5EF4-FFF2-40B4-BE49-F238E27FC236}">
                  <a16:creationId xmlns:a16="http://schemas.microsoft.com/office/drawing/2014/main" id="{00000000-0008-0000-0F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ＳＤＧｓに配慮した宿泊先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39</xdr:row>
          <xdr:rowOff>95250</xdr:rowOff>
        </xdr:from>
        <xdr:to>
          <xdr:col>5</xdr:col>
          <xdr:colOff>85725</xdr:colOff>
          <xdr:row>41</xdr:row>
          <xdr:rowOff>19050</xdr:rowOff>
        </xdr:to>
        <xdr:sp macro="" textlink="">
          <xdr:nvSpPr>
            <xdr:cNvPr id="36" name="Check Box 14" hidden="1">
              <a:extLst>
                <a:ext uri="{63B3BB69-23CF-44E3-9099-C40C66FF867C}">
                  <a14:compatExt spid="_x0000_s16398"/>
                </a:ext>
                <a:ext uri="{FF2B5EF4-FFF2-40B4-BE49-F238E27FC236}">
                  <a16:creationId xmlns:a16="http://schemas.microsoft.com/office/drawing/2014/main" id="{00000000-0008-0000-0F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公共交通での移動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104775</xdr:rowOff>
        </xdr:from>
        <xdr:to>
          <xdr:col>5</xdr:col>
          <xdr:colOff>95250</xdr:colOff>
          <xdr:row>41</xdr:row>
          <xdr:rowOff>142875</xdr:rowOff>
        </xdr:to>
        <xdr:sp macro="" textlink="">
          <xdr:nvSpPr>
            <xdr:cNvPr id="37" name="Check Box 15" hidden="1">
              <a:extLst>
                <a:ext uri="{63B3BB69-23CF-44E3-9099-C40C66FF867C}">
                  <a14:compatExt spid="_x0000_s16399"/>
                </a:ext>
                <a:ext uri="{FF2B5EF4-FFF2-40B4-BE49-F238E27FC236}">
                  <a16:creationId xmlns:a16="http://schemas.microsoft.com/office/drawing/2014/main" id="{00000000-0008-0000-0F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「印刷・配布物」の削減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85725</xdr:rowOff>
        </xdr:from>
        <xdr:to>
          <xdr:col>5</xdr:col>
          <xdr:colOff>219075</xdr:colOff>
          <xdr:row>42</xdr:row>
          <xdr:rowOff>142875</xdr:rowOff>
        </xdr:to>
        <xdr:sp macro="" textlink="">
          <xdr:nvSpPr>
            <xdr:cNvPr id="38" name="Check Box 16" hidden="1">
              <a:extLst>
                <a:ext uri="{63B3BB69-23CF-44E3-9099-C40C66FF867C}">
                  <a14:compatExt spid="_x0000_s16400"/>
                </a:ext>
                <a:ext uri="{FF2B5EF4-FFF2-40B4-BE49-F238E27FC236}">
                  <a16:creationId xmlns:a16="http://schemas.microsoft.com/office/drawing/2014/main" id="{00000000-0008-0000-0F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環境に配慮したノベルティ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57150</xdr:rowOff>
        </xdr:from>
        <xdr:to>
          <xdr:col>5</xdr:col>
          <xdr:colOff>219075</xdr:colOff>
          <xdr:row>43</xdr:row>
          <xdr:rowOff>142875</xdr:rowOff>
        </xdr:to>
        <xdr:sp macro="" textlink="">
          <xdr:nvSpPr>
            <xdr:cNvPr id="39" name="Check Box 17" hidden="1">
              <a:extLst>
                <a:ext uri="{63B3BB69-23CF-44E3-9099-C40C66FF867C}">
                  <a14:compatExt spid="_x0000_s16401"/>
                </a:ext>
                <a:ext uri="{FF2B5EF4-FFF2-40B4-BE49-F238E27FC236}">
                  <a16:creationId xmlns:a16="http://schemas.microsoft.com/office/drawing/2014/main" id="{00000000-0008-0000-0F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ＳＤＧｓ体験ツアー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66675</xdr:rowOff>
        </xdr:from>
        <xdr:to>
          <xdr:col>6</xdr:col>
          <xdr:colOff>238125</xdr:colOff>
          <xdr:row>45</xdr:row>
          <xdr:rowOff>9525</xdr:rowOff>
        </xdr:to>
        <xdr:sp macro="" textlink="">
          <xdr:nvSpPr>
            <xdr:cNvPr id="40" name="Check Box 18" hidden="1">
              <a:extLst>
                <a:ext uri="{63B3BB69-23CF-44E3-9099-C40C66FF867C}">
                  <a14:compatExt spid="_x0000_s16402"/>
                </a:ext>
                <a:ext uri="{FF2B5EF4-FFF2-40B4-BE49-F238E27FC236}">
                  <a16:creationId xmlns:a16="http://schemas.microsoft.com/office/drawing/2014/main" id="{00000000-0008-0000-0F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サスティナビリティ方針のある都市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66675</xdr:rowOff>
        </xdr:from>
        <xdr:to>
          <xdr:col>5</xdr:col>
          <xdr:colOff>276225</xdr:colOff>
          <xdr:row>45</xdr:row>
          <xdr:rowOff>161925</xdr:rowOff>
        </xdr:to>
        <xdr:sp macro="" textlink="">
          <xdr:nvSpPr>
            <xdr:cNvPr id="41" name="Check Box 19" hidden="1">
              <a:extLst>
                <a:ext uri="{63B3BB69-23CF-44E3-9099-C40C66FF867C}">
                  <a14:compatExt spid="_x0000_s16403"/>
                </a:ext>
                <a:ext uri="{FF2B5EF4-FFF2-40B4-BE49-F238E27FC236}">
                  <a16:creationId xmlns:a16="http://schemas.microsoft.com/office/drawing/2014/main" id="{00000000-0008-0000-0F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ごみの分別廃棄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9525</xdr:rowOff>
        </xdr:from>
        <xdr:to>
          <xdr:col>3</xdr:col>
          <xdr:colOff>19050</xdr:colOff>
          <xdr:row>49</xdr:row>
          <xdr:rowOff>57150</xdr:rowOff>
        </xdr:to>
        <xdr:sp macro="" textlink="">
          <xdr:nvSpPr>
            <xdr:cNvPr id="42" name="Check Box 20" hidden="1">
              <a:extLst>
                <a:ext uri="{63B3BB69-23CF-44E3-9099-C40C66FF867C}">
                  <a14:compatExt spid="_x0000_s16404"/>
                </a:ext>
                <a:ext uri="{FF2B5EF4-FFF2-40B4-BE49-F238E27FC236}">
                  <a16:creationId xmlns:a16="http://schemas.microsoft.com/office/drawing/2014/main" id="{00000000-0008-0000-0F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104775</xdr:rowOff>
        </xdr:from>
        <xdr:to>
          <xdr:col>3</xdr:col>
          <xdr:colOff>104775</xdr:colOff>
          <xdr:row>50</xdr:row>
          <xdr:rowOff>28575</xdr:rowOff>
        </xdr:to>
        <xdr:sp macro="" textlink="">
          <xdr:nvSpPr>
            <xdr:cNvPr id="43" name="Check Box 21" hidden="1">
              <a:extLst>
                <a:ext uri="{63B3BB69-23CF-44E3-9099-C40C66FF867C}">
                  <a14:compatExt spid="_x0000_s16405"/>
                </a:ext>
                <a:ext uri="{FF2B5EF4-FFF2-40B4-BE49-F238E27FC236}">
                  <a16:creationId xmlns:a16="http://schemas.microsoft.com/office/drawing/2014/main" id="{00000000-0008-0000-0F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9525</xdr:rowOff>
        </xdr:from>
        <xdr:to>
          <xdr:col>3</xdr:col>
          <xdr:colOff>400050</xdr:colOff>
          <xdr:row>31</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F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各自</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2</xdr:col>
      <xdr:colOff>104775</xdr:colOff>
      <xdr:row>8</xdr:row>
      <xdr:rowOff>19050</xdr:rowOff>
    </xdr:from>
    <xdr:to>
      <xdr:col>3</xdr:col>
      <xdr:colOff>323850</xdr:colOff>
      <xdr:row>8</xdr:row>
      <xdr:rowOff>219075</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10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航空機</a:t>
          </a:r>
        </a:p>
      </xdr:txBody>
    </xdr:sp>
    <xdr:clientData/>
  </xdr:twoCellAnchor>
  <xdr:twoCellAnchor editAs="oneCell">
    <xdr:from>
      <xdr:col>3</xdr:col>
      <xdr:colOff>523875</xdr:colOff>
      <xdr:row>8</xdr:row>
      <xdr:rowOff>9525</xdr:rowOff>
    </xdr:from>
    <xdr:to>
      <xdr:col>4</xdr:col>
      <xdr:colOff>523875</xdr:colOff>
      <xdr:row>8</xdr:row>
      <xdr:rowOff>219075</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10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鉄道</a:t>
          </a:r>
        </a:p>
      </xdr:txBody>
    </xdr:sp>
    <xdr:clientData/>
  </xdr:twoCellAnchor>
  <xdr:twoCellAnchor editAs="oneCell">
    <xdr:from>
      <xdr:col>5</xdr:col>
      <xdr:colOff>133350</xdr:colOff>
      <xdr:row>8</xdr:row>
      <xdr:rowOff>19050</xdr:rowOff>
    </xdr:from>
    <xdr:to>
      <xdr:col>6</xdr:col>
      <xdr:colOff>438150</xdr:colOff>
      <xdr:row>9</xdr:row>
      <xdr:rowOff>28575</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10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高速バス</a:t>
          </a:r>
        </a:p>
      </xdr:txBody>
    </xdr:sp>
    <xdr:clientData/>
  </xdr:twoCellAnchor>
  <xdr:twoCellAnchor editAs="oneCell">
    <xdr:from>
      <xdr:col>7</xdr:col>
      <xdr:colOff>47625</xdr:colOff>
      <xdr:row>8</xdr:row>
      <xdr:rowOff>19050</xdr:rowOff>
    </xdr:from>
    <xdr:to>
      <xdr:col>10</xdr:col>
      <xdr:colOff>457200</xdr:colOff>
      <xdr:row>9</xdr:row>
      <xdr:rowOff>47625</xdr:rowOff>
    </xdr:to>
    <xdr:sp macro="" textlink="">
      <xdr:nvSpPr>
        <xdr:cNvPr id="12301" name="Check Box 13" hidden="1">
          <a:extLst>
            <a:ext uri="{63B3BB69-23CF-44E3-9099-C40C66FF867C}">
              <a14:compatExt xmlns:a14="http://schemas.microsoft.com/office/drawing/2010/main" spid="_x0000_s12301"/>
            </a:ext>
            <a:ext uri="{FF2B5EF4-FFF2-40B4-BE49-F238E27FC236}">
              <a16:creationId xmlns:a16="http://schemas.microsoft.com/office/drawing/2014/main" id="{00000000-0008-0000-10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貸切バス（利用人数　　人）</a:t>
          </a:r>
        </a:p>
      </xdr:txBody>
    </xdr:sp>
    <xdr:clientData/>
  </xdr:twoCellAnchor>
  <xdr:twoCellAnchor editAs="oneCell">
    <xdr:from>
      <xdr:col>2</xdr:col>
      <xdr:colOff>114300</xdr:colOff>
      <xdr:row>9</xdr:row>
      <xdr:rowOff>47625</xdr:rowOff>
    </xdr:from>
    <xdr:to>
      <xdr:col>3</xdr:col>
      <xdr:colOff>95250</xdr:colOff>
      <xdr:row>9</xdr:row>
      <xdr:rowOff>257175</xdr:rowOff>
    </xdr:to>
    <xdr:sp macro="" textlink="">
      <xdr:nvSpPr>
        <xdr:cNvPr id="12302" name="Check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1000-00000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船舶</a:t>
          </a:r>
        </a:p>
      </xdr:txBody>
    </xdr:sp>
    <xdr:clientData/>
  </xdr:twoCellAnchor>
  <xdr:twoCellAnchor editAs="oneCell">
    <xdr:from>
      <xdr:col>3</xdr:col>
      <xdr:colOff>371475</xdr:colOff>
      <xdr:row>9</xdr:row>
      <xdr:rowOff>19050</xdr:rowOff>
    </xdr:from>
    <xdr:to>
      <xdr:col>5</xdr:col>
      <xdr:colOff>47625</xdr:colOff>
      <xdr:row>10</xdr:row>
      <xdr:rowOff>57150</xdr:rowOff>
    </xdr:to>
    <xdr:sp macro="" textlink="">
      <xdr:nvSpPr>
        <xdr:cNvPr id="12303" name="Check Box 15" hidden="1">
          <a:extLst>
            <a:ext uri="{63B3BB69-23CF-44E3-9099-C40C66FF867C}">
              <a14:compatExt xmlns:a14="http://schemas.microsoft.com/office/drawing/2010/main" spid="_x0000_s12303"/>
            </a:ext>
            <a:ext uri="{FF2B5EF4-FFF2-40B4-BE49-F238E27FC236}">
              <a16:creationId xmlns:a16="http://schemas.microsoft.com/office/drawing/2014/main" id="{00000000-0008-0000-10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自家用車</a:t>
          </a:r>
        </a:p>
      </xdr:txBody>
    </xdr:sp>
    <xdr:clientData/>
  </xdr:twoCellAnchor>
  <xdr:twoCellAnchor editAs="oneCell">
    <xdr:from>
      <xdr:col>5</xdr:col>
      <xdr:colOff>581025</xdr:colOff>
      <xdr:row>9</xdr:row>
      <xdr:rowOff>28575</xdr:rowOff>
    </xdr:from>
    <xdr:to>
      <xdr:col>7</xdr:col>
      <xdr:colOff>247650</xdr:colOff>
      <xdr:row>10</xdr:row>
      <xdr:rowOff>9525</xdr:rowOff>
    </xdr:to>
    <xdr:sp macro="" textlink="">
      <xdr:nvSpPr>
        <xdr:cNvPr id="12304" name="Check Box 16" hidden="1">
          <a:extLst>
            <a:ext uri="{63B3BB69-23CF-44E3-9099-C40C66FF867C}">
              <a14:compatExt xmlns:a14="http://schemas.microsoft.com/office/drawing/2010/main" spid="_x0000_s12304"/>
            </a:ext>
            <a:ext uri="{FF2B5EF4-FFF2-40B4-BE49-F238E27FC236}">
              <a16:creationId xmlns:a16="http://schemas.microsoft.com/office/drawing/2014/main" id="{00000000-0008-0000-10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a:t>
          </a:r>
        </a:p>
      </xdr:txBody>
    </xdr:sp>
    <xdr:clientData/>
  </xdr:twoCellAnchor>
  <xdr:twoCellAnchor editAs="oneCell">
    <xdr:from>
      <xdr:col>6</xdr:col>
      <xdr:colOff>561975</xdr:colOff>
      <xdr:row>11</xdr:row>
      <xdr:rowOff>28575</xdr:rowOff>
    </xdr:from>
    <xdr:to>
      <xdr:col>8</xdr:col>
      <xdr:colOff>104775</xdr:colOff>
      <xdr:row>12</xdr:row>
      <xdr:rowOff>28575</xdr:rowOff>
    </xdr:to>
    <xdr:sp macro="" textlink="">
      <xdr:nvSpPr>
        <xdr:cNvPr id="12305" name="Check Box 17" hidden="1">
          <a:extLst>
            <a:ext uri="{63B3BB69-23CF-44E3-9099-C40C66FF867C}">
              <a14:compatExt xmlns:a14="http://schemas.microsoft.com/office/drawing/2010/main" spid="_x0000_s12305"/>
            </a:ext>
            <a:ext uri="{FF2B5EF4-FFF2-40B4-BE49-F238E27FC236}">
              <a16:creationId xmlns:a16="http://schemas.microsoft.com/office/drawing/2014/main" id="{00000000-0008-0000-10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xdr:twoCellAnchor editAs="oneCell">
    <xdr:from>
      <xdr:col>6</xdr:col>
      <xdr:colOff>571500</xdr:colOff>
      <xdr:row>12</xdr:row>
      <xdr:rowOff>9525</xdr:rowOff>
    </xdr:from>
    <xdr:to>
      <xdr:col>8</xdr:col>
      <xdr:colOff>371475</xdr:colOff>
      <xdr:row>13</xdr:row>
      <xdr:rowOff>28575</xdr:rowOff>
    </xdr:to>
    <xdr:sp macro="" textlink="">
      <xdr:nvSpPr>
        <xdr:cNvPr id="12306" name="Check Box 18" hidden="1">
          <a:extLst>
            <a:ext uri="{63B3BB69-23CF-44E3-9099-C40C66FF867C}">
              <a14:compatExt xmlns:a14="http://schemas.microsoft.com/office/drawing/2010/main" spid="_x0000_s12306"/>
            </a:ext>
            <a:ext uri="{FF2B5EF4-FFF2-40B4-BE49-F238E27FC236}">
              <a16:creationId xmlns:a16="http://schemas.microsoft.com/office/drawing/2014/main" id="{00000000-0008-0000-10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xdr:twoCellAnchor editAs="oneCell">
    <xdr:from>
      <xdr:col>3</xdr:col>
      <xdr:colOff>371475</xdr:colOff>
      <xdr:row>30</xdr:row>
      <xdr:rowOff>123825</xdr:rowOff>
    </xdr:from>
    <xdr:to>
      <xdr:col>4</xdr:col>
      <xdr:colOff>552450</xdr:colOff>
      <xdr:row>32</xdr:row>
      <xdr:rowOff>9525</xdr:rowOff>
    </xdr:to>
    <xdr:sp macro="" textlink="">
      <xdr:nvSpPr>
        <xdr:cNvPr id="12307"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10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xdr:twoCellAnchor editAs="oneCell">
    <xdr:from>
      <xdr:col>4</xdr:col>
      <xdr:colOff>523875</xdr:colOff>
      <xdr:row>30</xdr:row>
      <xdr:rowOff>114300</xdr:rowOff>
    </xdr:from>
    <xdr:to>
      <xdr:col>6</xdr:col>
      <xdr:colOff>352425</xdr:colOff>
      <xdr:row>32</xdr:row>
      <xdr:rowOff>28575</xdr:rowOff>
    </xdr:to>
    <xdr:sp macro="" textlink="">
      <xdr:nvSpPr>
        <xdr:cNvPr id="12308" name="Check Box 20" hidden="1">
          <a:extLst>
            <a:ext uri="{63B3BB69-23CF-44E3-9099-C40C66FF867C}">
              <a14:compatExt xmlns:a14="http://schemas.microsoft.com/office/drawing/2010/main" spid="_x0000_s12308"/>
            </a:ext>
            <a:ext uri="{FF2B5EF4-FFF2-40B4-BE49-F238E27FC236}">
              <a16:creationId xmlns:a16="http://schemas.microsoft.com/office/drawing/2014/main" id="{00000000-0008-0000-10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xdr:twoCellAnchor editAs="oneCell">
    <xdr:from>
      <xdr:col>6</xdr:col>
      <xdr:colOff>409575</xdr:colOff>
      <xdr:row>30</xdr:row>
      <xdr:rowOff>114300</xdr:rowOff>
    </xdr:from>
    <xdr:to>
      <xdr:col>8</xdr:col>
      <xdr:colOff>57150</xdr:colOff>
      <xdr:row>32</xdr:row>
      <xdr:rowOff>47625</xdr:rowOff>
    </xdr:to>
    <xdr:sp macro="" textlink="">
      <xdr:nvSpPr>
        <xdr:cNvPr id="12309" name="Check Box 21" hidden="1">
          <a:extLst>
            <a:ext uri="{63B3BB69-23CF-44E3-9099-C40C66FF867C}">
              <a14:compatExt xmlns:a14="http://schemas.microsoft.com/office/drawing/2010/main" spid="_x0000_s12309"/>
            </a:ext>
            <a:ext uri="{FF2B5EF4-FFF2-40B4-BE49-F238E27FC236}">
              <a16:creationId xmlns:a16="http://schemas.microsoft.com/office/drawing/2014/main" id="{00000000-0008-0000-10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xdr:twoCellAnchor editAs="oneCell">
    <xdr:from>
      <xdr:col>8</xdr:col>
      <xdr:colOff>438150</xdr:colOff>
      <xdr:row>30</xdr:row>
      <xdr:rowOff>123825</xdr:rowOff>
    </xdr:from>
    <xdr:to>
      <xdr:col>9</xdr:col>
      <xdr:colOff>209550</xdr:colOff>
      <xdr:row>32</xdr:row>
      <xdr:rowOff>47625</xdr:rowOff>
    </xdr:to>
    <xdr:sp macro="" textlink="">
      <xdr:nvSpPr>
        <xdr:cNvPr id="12310" name="Check Box 22" hidden="1">
          <a:extLst>
            <a:ext uri="{63B3BB69-23CF-44E3-9099-C40C66FF867C}">
              <a14:compatExt xmlns:a14="http://schemas.microsoft.com/office/drawing/2010/main" spid="_x0000_s12310"/>
            </a:ext>
            <a:ext uri="{FF2B5EF4-FFF2-40B4-BE49-F238E27FC236}">
              <a16:creationId xmlns:a16="http://schemas.microsoft.com/office/drawing/2014/main" id="{00000000-0008-0000-10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xdr:twoCellAnchor editAs="oneCell">
    <xdr:from>
      <xdr:col>6</xdr:col>
      <xdr:colOff>419100</xdr:colOff>
      <xdr:row>32</xdr:row>
      <xdr:rowOff>209550</xdr:rowOff>
    </xdr:from>
    <xdr:to>
      <xdr:col>7</xdr:col>
      <xdr:colOff>495300</xdr:colOff>
      <xdr:row>33</xdr:row>
      <xdr:rowOff>257175</xdr:rowOff>
    </xdr:to>
    <xdr:sp macro="" textlink="">
      <xdr:nvSpPr>
        <xdr:cNvPr id="12317" name="Check Box 29" hidden="1">
          <a:extLst>
            <a:ext uri="{63B3BB69-23CF-44E3-9099-C40C66FF867C}">
              <a14:compatExt xmlns:a14="http://schemas.microsoft.com/office/drawing/2010/main" spid="_x0000_s12317"/>
            </a:ext>
            <a:ext uri="{FF2B5EF4-FFF2-40B4-BE49-F238E27FC236}">
              <a16:creationId xmlns:a16="http://schemas.microsoft.com/office/drawing/2014/main" id="{00000000-0008-0000-10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良い</a:t>
          </a:r>
        </a:p>
      </xdr:txBody>
    </xdr:sp>
    <xdr:clientData/>
  </xdr:twoCellAnchor>
  <xdr:twoCellAnchor editAs="oneCell">
    <xdr:from>
      <xdr:col>7</xdr:col>
      <xdr:colOff>447675</xdr:colOff>
      <xdr:row>32</xdr:row>
      <xdr:rowOff>180975</xdr:rowOff>
    </xdr:from>
    <xdr:to>
      <xdr:col>8</xdr:col>
      <xdr:colOff>647700</xdr:colOff>
      <xdr:row>34</xdr:row>
      <xdr:rowOff>9525</xdr:rowOff>
    </xdr:to>
    <xdr:sp macro="" textlink="">
      <xdr:nvSpPr>
        <xdr:cNvPr id="12318" name="Check Box 30" hidden="1">
          <a:extLst>
            <a:ext uri="{63B3BB69-23CF-44E3-9099-C40C66FF867C}">
              <a14:compatExt xmlns:a14="http://schemas.microsoft.com/office/drawing/2010/main" spid="_x0000_s12318"/>
            </a:ext>
            <a:ext uri="{FF2B5EF4-FFF2-40B4-BE49-F238E27FC236}">
              <a16:creationId xmlns:a16="http://schemas.microsoft.com/office/drawing/2014/main" id="{00000000-0008-0000-1000-00001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やや良い</a:t>
          </a:r>
        </a:p>
      </xdr:txBody>
    </xdr:sp>
    <xdr:clientData/>
  </xdr:twoCellAnchor>
  <xdr:twoCellAnchor editAs="oneCell">
    <xdr:from>
      <xdr:col>8</xdr:col>
      <xdr:colOff>638175</xdr:colOff>
      <xdr:row>32</xdr:row>
      <xdr:rowOff>209550</xdr:rowOff>
    </xdr:from>
    <xdr:to>
      <xdr:col>9</xdr:col>
      <xdr:colOff>276225</xdr:colOff>
      <xdr:row>34</xdr:row>
      <xdr:rowOff>9525</xdr:rowOff>
    </xdr:to>
    <xdr:sp macro="" textlink="">
      <xdr:nvSpPr>
        <xdr:cNvPr id="12319" name="Check Box 31" hidden="1">
          <a:extLst>
            <a:ext uri="{63B3BB69-23CF-44E3-9099-C40C66FF867C}">
              <a14:compatExt xmlns:a14="http://schemas.microsoft.com/office/drawing/2010/main" spid="_x0000_s12319"/>
            </a:ext>
            <a:ext uri="{FF2B5EF4-FFF2-40B4-BE49-F238E27FC236}">
              <a16:creationId xmlns:a16="http://schemas.microsoft.com/office/drawing/2014/main" id="{00000000-0008-0000-1000-00001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普通</a:t>
          </a:r>
        </a:p>
      </xdr:txBody>
    </xdr:sp>
    <xdr:clientData/>
  </xdr:twoCellAnchor>
  <xdr:twoCellAnchor editAs="oneCell">
    <xdr:from>
      <xdr:col>9</xdr:col>
      <xdr:colOff>352425</xdr:colOff>
      <xdr:row>33</xdr:row>
      <xdr:rowOff>0</xdr:rowOff>
    </xdr:from>
    <xdr:to>
      <xdr:col>11</xdr:col>
      <xdr:colOff>161925</xdr:colOff>
      <xdr:row>34</xdr:row>
      <xdr:rowOff>9525</xdr:rowOff>
    </xdr:to>
    <xdr:sp macro="" textlink="">
      <xdr:nvSpPr>
        <xdr:cNvPr id="12320" name="Check Box 32" hidden="1">
          <a:extLst>
            <a:ext uri="{63B3BB69-23CF-44E3-9099-C40C66FF867C}">
              <a14:compatExt xmlns:a14="http://schemas.microsoft.com/office/drawing/2010/main" spid="_x0000_s12320"/>
            </a:ext>
            <a:ext uri="{FF2B5EF4-FFF2-40B4-BE49-F238E27FC236}">
              <a16:creationId xmlns:a16="http://schemas.microsoft.com/office/drawing/2014/main" id="{00000000-0008-0000-1000-00002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やや悪い</a:t>
          </a:r>
        </a:p>
      </xdr:txBody>
    </xdr:sp>
    <xdr:clientData/>
  </xdr:twoCellAnchor>
  <xdr:twoCellAnchor editAs="oneCell">
    <xdr:from>
      <xdr:col>11</xdr:col>
      <xdr:colOff>104775</xdr:colOff>
      <xdr:row>33</xdr:row>
      <xdr:rowOff>0</xdr:rowOff>
    </xdr:from>
    <xdr:to>
      <xdr:col>11</xdr:col>
      <xdr:colOff>666750</xdr:colOff>
      <xdr:row>34</xdr:row>
      <xdr:rowOff>0</xdr:rowOff>
    </xdr:to>
    <xdr:sp macro="" textlink="">
      <xdr:nvSpPr>
        <xdr:cNvPr id="12321" name="Check Box 33" hidden="1">
          <a:extLst>
            <a:ext uri="{63B3BB69-23CF-44E3-9099-C40C66FF867C}">
              <a14:compatExt xmlns:a14="http://schemas.microsoft.com/office/drawing/2010/main" spid="_x0000_s12321"/>
            </a:ext>
            <a:ext uri="{FF2B5EF4-FFF2-40B4-BE49-F238E27FC236}">
              <a16:creationId xmlns:a16="http://schemas.microsoft.com/office/drawing/2014/main" id="{00000000-0008-0000-1000-00002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悪い</a:t>
          </a:r>
        </a:p>
      </xdr:txBody>
    </xdr:sp>
    <xdr:clientData/>
  </xdr:twoCellAnchor>
  <xdr:twoCellAnchor editAs="oneCell">
    <xdr:from>
      <xdr:col>6</xdr:col>
      <xdr:colOff>390525</xdr:colOff>
      <xdr:row>34</xdr:row>
      <xdr:rowOff>228600</xdr:rowOff>
    </xdr:from>
    <xdr:to>
      <xdr:col>7</xdr:col>
      <xdr:colOff>447675</xdr:colOff>
      <xdr:row>35</xdr:row>
      <xdr:rowOff>257175</xdr:rowOff>
    </xdr:to>
    <xdr:sp macro="" textlink="">
      <xdr:nvSpPr>
        <xdr:cNvPr id="12333" name="Check Box 45" hidden="1">
          <a:extLst>
            <a:ext uri="{63B3BB69-23CF-44E3-9099-C40C66FF867C}">
              <a14:compatExt xmlns:a14="http://schemas.microsoft.com/office/drawing/2010/main" spid="_x0000_s12333"/>
            </a:ext>
            <a:ext uri="{FF2B5EF4-FFF2-40B4-BE49-F238E27FC236}">
              <a16:creationId xmlns:a16="http://schemas.microsoft.com/office/drawing/2014/main" id="{00000000-0008-0000-1000-00002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良い</a:t>
          </a:r>
        </a:p>
      </xdr:txBody>
    </xdr:sp>
    <xdr:clientData/>
  </xdr:twoCellAnchor>
  <xdr:twoCellAnchor editAs="oneCell">
    <xdr:from>
      <xdr:col>7</xdr:col>
      <xdr:colOff>400050</xdr:colOff>
      <xdr:row>34</xdr:row>
      <xdr:rowOff>247650</xdr:rowOff>
    </xdr:from>
    <xdr:to>
      <xdr:col>8</xdr:col>
      <xdr:colOff>638175</xdr:colOff>
      <xdr:row>36</xdr:row>
      <xdr:rowOff>38100</xdr:rowOff>
    </xdr:to>
    <xdr:sp macro="" textlink="">
      <xdr:nvSpPr>
        <xdr:cNvPr id="12334" name="Check Box 46" hidden="1">
          <a:extLst>
            <a:ext uri="{63B3BB69-23CF-44E3-9099-C40C66FF867C}">
              <a14:compatExt xmlns:a14="http://schemas.microsoft.com/office/drawing/2010/main" spid="_x0000_s12334"/>
            </a:ext>
            <a:ext uri="{FF2B5EF4-FFF2-40B4-BE49-F238E27FC236}">
              <a16:creationId xmlns:a16="http://schemas.microsoft.com/office/drawing/2014/main" id="{00000000-0008-0000-1000-00002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やや良い</a:t>
          </a:r>
        </a:p>
      </xdr:txBody>
    </xdr:sp>
    <xdr:clientData/>
  </xdr:twoCellAnchor>
  <xdr:twoCellAnchor editAs="oneCell">
    <xdr:from>
      <xdr:col>8</xdr:col>
      <xdr:colOff>714375</xdr:colOff>
      <xdr:row>35</xdr:row>
      <xdr:rowOff>9525</xdr:rowOff>
    </xdr:from>
    <xdr:to>
      <xdr:col>9</xdr:col>
      <xdr:colOff>409575</xdr:colOff>
      <xdr:row>35</xdr:row>
      <xdr:rowOff>257175</xdr:rowOff>
    </xdr:to>
    <xdr:sp macro="" textlink="">
      <xdr:nvSpPr>
        <xdr:cNvPr id="12335" name="Check Box 47" hidden="1">
          <a:extLst>
            <a:ext uri="{63B3BB69-23CF-44E3-9099-C40C66FF867C}">
              <a14:compatExt xmlns:a14="http://schemas.microsoft.com/office/drawing/2010/main" spid="_x0000_s12335"/>
            </a:ext>
            <a:ext uri="{FF2B5EF4-FFF2-40B4-BE49-F238E27FC236}">
              <a16:creationId xmlns:a16="http://schemas.microsoft.com/office/drawing/2014/main" id="{00000000-0008-0000-1000-00002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普通</a:t>
          </a:r>
        </a:p>
      </xdr:txBody>
    </xdr:sp>
    <xdr:clientData/>
  </xdr:twoCellAnchor>
  <xdr:twoCellAnchor editAs="oneCell">
    <xdr:from>
      <xdr:col>9</xdr:col>
      <xdr:colOff>323850</xdr:colOff>
      <xdr:row>35</xdr:row>
      <xdr:rowOff>9525</xdr:rowOff>
    </xdr:from>
    <xdr:to>
      <xdr:col>11</xdr:col>
      <xdr:colOff>152400</xdr:colOff>
      <xdr:row>36</xdr:row>
      <xdr:rowOff>9525</xdr:rowOff>
    </xdr:to>
    <xdr:sp macro="" textlink="">
      <xdr:nvSpPr>
        <xdr:cNvPr id="12336" name="Check Box 48" hidden="1">
          <a:extLst>
            <a:ext uri="{63B3BB69-23CF-44E3-9099-C40C66FF867C}">
              <a14:compatExt xmlns:a14="http://schemas.microsoft.com/office/drawing/2010/main" spid="_x0000_s12336"/>
            </a:ext>
            <a:ext uri="{FF2B5EF4-FFF2-40B4-BE49-F238E27FC236}">
              <a16:creationId xmlns:a16="http://schemas.microsoft.com/office/drawing/2014/main" id="{00000000-0008-0000-1000-00003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やや悪い</a:t>
          </a:r>
        </a:p>
      </xdr:txBody>
    </xdr:sp>
    <xdr:clientData/>
  </xdr:twoCellAnchor>
  <xdr:twoCellAnchor editAs="oneCell">
    <xdr:from>
      <xdr:col>11</xdr:col>
      <xdr:colOff>76200</xdr:colOff>
      <xdr:row>34</xdr:row>
      <xdr:rowOff>247650</xdr:rowOff>
    </xdr:from>
    <xdr:to>
      <xdr:col>12</xdr:col>
      <xdr:colOff>0</xdr:colOff>
      <xdr:row>36</xdr:row>
      <xdr:rowOff>0</xdr:rowOff>
    </xdr:to>
    <xdr:sp macro="" textlink="">
      <xdr:nvSpPr>
        <xdr:cNvPr id="12337" name="Check Box 49" hidden="1">
          <a:extLst>
            <a:ext uri="{63B3BB69-23CF-44E3-9099-C40C66FF867C}">
              <a14:compatExt xmlns:a14="http://schemas.microsoft.com/office/drawing/2010/main" spid="_x0000_s12337"/>
            </a:ext>
            <a:ext uri="{FF2B5EF4-FFF2-40B4-BE49-F238E27FC236}">
              <a16:creationId xmlns:a16="http://schemas.microsoft.com/office/drawing/2014/main" id="{00000000-0008-0000-1000-00003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悪い</a:t>
          </a: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9525</xdr:rowOff>
        </xdr:from>
        <xdr:to>
          <xdr:col>3</xdr:col>
          <xdr:colOff>219075</xdr:colOff>
          <xdr:row>8</xdr:row>
          <xdr:rowOff>142875</xdr:rowOff>
        </xdr:to>
        <xdr:sp macro="" textlink="">
          <xdr:nvSpPr>
            <xdr:cNvPr id="2" name="Check Box 10" hidden="1">
              <a:extLst>
                <a:ext uri="{63B3BB69-23CF-44E3-9099-C40C66FF867C}">
                  <a14:compatExt spid="_x0000_s12298"/>
                </a:ext>
                <a:ext uri="{FF2B5EF4-FFF2-40B4-BE49-F238E27FC236}">
                  <a16:creationId xmlns:a16="http://schemas.microsoft.com/office/drawing/2014/main" id="{00000000-0008-0000-1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航空機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8</xdr:row>
          <xdr:rowOff>9525</xdr:rowOff>
        </xdr:from>
        <xdr:to>
          <xdr:col>4</xdr:col>
          <xdr:colOff>352425</xdr:colOff>
          <xdr:row>8</xdr:row>
          <xdr:rowOff>142875</xdr:rowOff>
        </xdr:to>
        <xdr:sp macro="" textlink="">
          <xdr:nvSpPr>
            <xdr:cNvPr id="3" name="Check Box 11" hidden="1">
              <a:extLst>
                <a:ext uri="{63B3BB69-23CF-44E3-9099-C40C66FF867C}">
                  <a14:compatExt spid="_x0000_s12299"/>
                </a:ext>
                <a:ext uri="{FF2B5EF4-FFF2-40B4-BE49-F238E27FC236}">
                  <a16:creationId xmlns:a16="http://schemas.microsoft.com/office/drawing/2014/main" id="{00000000-0008-0000-1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鉄道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xdr:row>
          <xdr:rowOff>9525</xdr:rowOff>
        </xdr:from>
        <xdr:to>
          <xdr:col>6</xdr:col>
          <xdr:colOff>295275</xdr:colOff>
          <xdr:row>9</xdr:row>
          <xdr:rowOff>19050</xdr:rowOff>
        </xdr:to>
        <xdr:sp macro="" textlink="">
          <xdr:nvSpPr>
            <xdr:cNvPr id="4" name="Check Box 12" hidden="1">
              <a:extLst>
                <a:ext uri="{63B3BB69-23CF-44E3-9099-C40C66FF867C}">
                  <a14:compatExt spid="_x0000_s12300"/>
                </a:ext>
                <a:ext uri="{FF2B5EF4-FFF2-40B4-BE49-F238E27FC236}">
                  <a16:creationId xmlns:a16="http://schemas.microsoft.com/office/drawing/2014/main" id="{00000000-0008-0000-1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高速バス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9525</xdr:rowOff>
        </xdr:from>
        <xdr:to>
          <xdr:col>10</xdr:col>
          <xdr:colOff>304800</xdr:colOff>
          <xdr:row>9</xdr:row>
          <xdr:rowOff>28575</xdr:rowOff>
        </xdr:to>
        <xdr:sp macro="" textlink="">
          <xdr:nvSpPr>
            <xdr:cNvPr id="5" name="Check Box 13" hidden="1">
              <a:extLst>
                <a:ext uri="{63B3BB69-23CF-44E3-9099-C40C66FF867C}">
                  <a14:compatExt spid="_x0000_s12301"/>
                </a:ext>
                <a:ext uri="{FF2B5EF4-FFF2-40B4-BE49-F238E27FC236}">
                  <a16:creationId xmlns:a16="http://schemas.microsoft.com/office/drawing/2014/main" id="{00000000-0008-0000-1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貸切バス（利用人数　　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28575</xdr:rowOff>
        </xdr:from>
        <xdr:to>
          <xdr:col>3</xdr:col>
          <xdr:colOff>66675</xdr:colOff>
          <xdr:row>9</xdr:row>
          <xdr:rowOff>171450</xdr:rowOff>
        </xdr:to>
        <xdr:sp macro="" textlink="">
          <xdr:nvSpPr>
            <xdr:cNvPr id="6" name="Check Box 14" hidden="1">
              <a:extLst>
                <a:ext uri="{63B3BB69-23CF-44E3-9099-C40C66FF867C}">
                  <a14:compatExt spid="_x0000_s12302"/>
                </a:ext>
                <a:ext uri="{FF2B5EF4-FFF2-40B4-BE49-F238E27FC236}">
                  <a16:creationId xmlns:a16="http://schemas.microsoft.com/office/drawing/2014/main" id="{00000000-0008-0000-1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船舶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9525</xdr:rowOff>
        </xdr:from>
        <xdr:to>
          <xdr:col>5</xdr:col>
          <xdr:colOff>28575</xdr:colOff>
          <xdr:row>10</xdr:row>
          <xdr:rowOff>38100</xdr:rowOff>
        </xdr:to>
        <xdr:sp macro="" textlink="">
          <xdr:nvSpPr>
            <xdr:cNvPr id="7" name="Check Box 15" hidden="1">
              <a:extLst>
                <a:ext uri="{63B3BB69-23CF-44E3-9099-C40C66FF867C}">
                  <a14:compatExt spid="_x0000_s12303"/>
                </a:ext>
                <a:ext uri="{FF2B5EF4-FFF2-40B4-BE49-F238E27FC236}">
                  <a16:creationId xmlns:a16="http://schemas.microsoft.com/office/drawing/2014/main" id="{00000000-0008-0000-1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自家用車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xdr:row>
          <xdr:rowOff>19050</xdr:rowOff>
        </xdr:from>
        <xdr:to>
          <xdr:col>7</xdr:col>
          <xdr:colOff>161925</xdr:colOff>
          <xdr:row>10</xdr:row>
          <xdr:rowOff>9525</xdr:rowOff>
        </xdr:to>
        <xdr:sp macro="" textlink="">
          <xdr:nvSpPr>
            <xdr:cNvPr id="8" name="Check Box 16" hidden="1">
              <a:extLst>
                <a:ext uri="{63B3BB69-23CF-44E3-9099-C40C66FF867C}">
                  <a14:compatExt spid="_x0000_s12304"/>
                </a:ext>
                <a:ext uri="{FF2B5EF4-FFF2-40B4-BE49-F238E27FC236}">
                  <a16:creationId xmlns:a16="http://schemas.microsoft.com/office/drawing/2014/main" id="{00000000-0008-0000-1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19050</xdr:rowOff>
        </xdr:from>
        <xdr:to>
          <xdr:col>8</xdr:col>
          <xdr:colOff>66675</xdr:colOff>
          <xdr:row>12</xdr:row>
          <xdr:rowOff>19050</xdr:rowOff>
        </xdr:to>
        <xdr:sp macro="" textlink="">
          <xdr:nvSpPr>
            <xdr:cNvPr id="9" name="Check Box 17" hidden="1">
              <a:extLst>
                <a:ext uri="{63B3BB69-23CF-44E3-9099-C40C66FF867C}">
                  <a14:compatExt spid="_x0000_s12305"/>
                </a:ext>
                <a:ext uri="{FF2B5EF4-FFF2-40B4-BE49-F238E27FC236}">
                  <a16:creationId xmlns:a16="http://schemas.microsoft.com/office/drawing/2014/main" id="{00000000-0008-0000-1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xdr:row>
          <xdr:rowOff>9525</xdr:rowOff>
        </xdr:from>
        <xdr:to>
          <xdr:col>8</xdr:col>
          <xdr:colOff>247650</xdr:colOff>
          <xdr:row>13</xdr:row>
          <xdr:rowOff>19050</xdr:rowOff>
        </xdr:to>
        <xdr:sp macro="" textlink="">
          <xdr:nvSpPr>
            <xdr:cNvPr id="10" name="Check Box 18" hidden="1">
              <a:extLst>
                <a:ext uri="{63B3BB69-23CF-44E3-9099-C40C66FF867C}">
                  <a14:compatExt spid="_x0000_s12306"/>
                </a:ext>
                <a:ext uri="{FF2B5EF4-FFF2-40B4-BE49-F238E27FC236}">
                  <a16:creationId xmlns:a16="http://schemas.microsoft.com/office/drawing/2014/main" id="{00000000-0008-0000-1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30</xdr:row>
          <xdr:rowOff>85725</xdr:rowOff>
        </xdr:from>
        <xdr:to>
          <xdr:col>4</xdr:col>
          <xdr:colOff>371475</xdr:colOff>
          <xdr:row>32</xdr:row>
          <xdr:rowOff>9525</xdr:rowOff>
        </xdr:to>
        <xdr:sp macro="" textlink="">
          <xdr:nvSpPr>
            <xdr:cNvPr id="11" name="Check Box 19" hidden="1">
              <a:extLst>
                <a:ext uri="{63B3BB69-23CF-44E3-9099-C40C66FF867C}">
                  <a14:compatExt spid="_x0000_s12307"/>
                </a:ext>
                <a:ext uri="{FF2B5EF4-FFF2-40B4-BE49-F238E27FC236}">
                  <a16:creationId xmlns:a16="http://schemas.microsoft.com/office/drawing/2014/main" id="{00000000-0008-0000-1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30</xdr:row>
          <xdr:rowOff>76200</xdr:rowOff>
        </xdr:from>
        <xdr:to>
          <xdr:col>6</xdr:col>
          <xdr:colOff>238125</xdr:colOff>
          <xdr:row>32</xdr:row>
          <xdr:rowOff>19050</xdr:rowOff>
        </xdr:to>
        <xdr:sp macro="" textlink="">
          <xdr:nvSpPr>
            <xdr:cNvPr id="12" name="Check Box 20" hidden="1">
              <a:extLst>
                <a:ext uri="{63B3BB69-23CF-44E3-9099-C40C66FF867C}">
                  <a14:compatExt spid="_x0000_s12308"/>
                </a:ext>
                <a:ext uri="{FF2B5EF4-FFF2-40B4-BE49-F238E27FC236}">
                  <a16:creationId xmlns:a16="http://schemas.microsoft.com/office/drawing/2014/main" id="{00000000-0008-0000-1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30</xdr:row>
          <xdr:rowOff>76200</xdr:rowOff>
        </xdr:from>
        <xdr:to>
          <xdr:col>8</xdr:col>
          <xdr:colOff>38100</xdr:colOff>
          <xdr:row>32</xdr:row>
          <xdr:rowOff>28575</xdr:rowOff>
        </xdr:to>
        <xdr:sp macro="" textlink="">
          <xdr:nvSpPr>
            <xdr:cNvPr id="13" name="Check Box 21" hidden="1">
              <a:extLst>
                <a:ext uri="{63B3BB69-23CF-44E3-9099-C40C66FF867C}">
                  <a14:compatExt spid="_x0000_s12309"/>
                </a:ext>
                <a:ext uri="{FF2B5EF4-FFF2-40B4-BE49-F238E27FC236}">
                  <a16:creationId xmlns:a16="http://schemas.microsoft.com/office/drawing/2014/main" id="{00000000-0008-0000-1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85725</xdr:rowOff>
        </xdr:from>
        <xdr:to>
          <xdr:col>9</xdr:col>
          <xdr:colOff>142875</xdr:colOff>
          <xdr:row>32</xdr:row>
          <xdr:rowOff>28575</xdr:rowOff>
        </xdr:to>
        <xdr:sp macro="" textlink="">
          <xdr:nvSpPr>
            <xdr:cNvPr id="14" name="Check Box 22" hidden="1">
              <a:extLst>
                <a:ext uri="{63B3BB69-23CF-44E3-9099-C40C66FF867C}">
                  <a14:compatExt spid="_x0000_s12310"/>
                </a:ext>
                <a:ext uri="{FF2B5EF4-FFF2-40B4-BE49-F238E27FC236}">
                  <a16:creationId xmlns:a16="http://schemas.microsoft.com/office/drawing/2014/main" id="{00000000-0008-0000-1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xdr:oneCellAnchor>
    <xdr:from>
      <xdr:col>7</xdr:col>
      <xdr:colOff>371475</xdr:colOff>
      <xdr:row>32</xdr:row>
      <xdr:rowOff>123825</xdr:rowOff>
    </xdr:from>
    <xdr:ext cx="828675" cy="238125"/>
    <xdr:sp macro="" textlink="">
      <xdr:nvSpPr>
        <xdr:cNvPr id="25"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1000-000019000000}"/>
            </a:ext>
          </a:extLst>
        </xdr:cNvPr>
        <xdr:cNvSpPr/>
      </xdr:nvSpPr>
      <xdr:spPr bwMode="auto">
        <a:xfrm>
          <a:off x="1552575" y="7762875"/>
          <a:ext cx="8286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oneCellAnchor>
  <mc:AlternateContent xmlns:mc="http://schemas.openxmlformats.org/markup-compatibility/2006">
    <mc:Choice xmlns:a14="http://schemas.microsoft.com/office/drawing/2010/main" Requires="a14">
      <xdr:twoCellAnchor editAs="oneCell">
        <xdr:from>
          <xdr:col>6</xdr:col>
          <xdr:colOff>276225</xdr:colOff>
          <xdr:row>33</xdr:row>
          <xdr:rowOff>9525</xdr:rowOff>
        </xdr:from>
        <xdr:to>
          <xdr:col>7</xdr:col>
          <xdr:colOff>466725</xdr:colOff>
          <xdr:row>34</xdr:row>
          <xdr:rowOff>19050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10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32</xdr:row>
          <xdr:rowOff>200025</xdr:rowOff>
        </xdr:from>
        <xdr:to>
          <xdr:col>8</xdr:col>
          <xdr:colOff>590550</xdr:colOff>
          <xdr:row>34</xdr:row>
          <xdr:rowOff>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10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876300</xdr:colOff>
          <xdr:row>32</xdr:row>
          <xdr:rowOff>200025</xdr:rowOff>
        </xdr:from>
        <xdr:to>
          <xdr:col>10</xdr:col>
          <xdr:colOff>485775</xdr:colOff>
          <xdr:row>34</xdr:row>
          <xdr:rowOff>9525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10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xdr:row>
          <xdr:rowOff>190500</xdr:rowOff>
        </xdr:from>
        <xdr:to>
          <xdr:col>12</xdr:col>
          <xdr:colOff>19050</xdr:colOff>
          <xdr:row>33</xdr:row>
          <xdr:rowOff>257175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10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35</xdr:row>
          <xdr:rowOff>9525</xdr:rowOff>
        </xdr:from>
        <xdr:to>
          <xdr:col>7</xdr:col>
          <xdr:colOff>466725</xdr:colOff>
          <xdr:row>36</xdr:row>
          <xdr:rowOff>19050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10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34</xdr:row>
          <xdr:rowOff>257175</xdr:rowOff>
        </xdr:from>
        <xdr:to>
          <xdr:col>8</xdr:col>
          <xdr:colOff>600075</xdr:colOff>
          <xdr:row>36</xdr:row>
          <xdr:rowOff>19050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10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やや満足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847725</xdr:colOff>
          <xdr:row>34</xdr:row>
          <xdr:rowOff>228600</xdr:rowOff>
        </xdr:from>
        <xdr:to>
          <xdr:col>10</xdr:col>
          <xdr:colOff>457200</xdr:colOff>
          <xdr:row>36</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10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やや不満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219075</xdr:rowOff>
        </xdr:from>
        <xdr:to>
          <xdr:col>12</xdr:col>
          <xdr:colOff>28575</xdr:colOff>
          <xdr:row>35</xdr:row>
          <xdr:rowOff>247650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10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不満</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18</xdr:col>
      <xdr:colOff>9525</xdr:colOff>
      <xdr:row>17</xdr:row>
      <xdr:rowOff>361951</xdr:rowOff>
    </xdr:from>
    <xdr:to>
      <xdr:col>21</xdr:col>
      <xdr:colOff>161925</xdr:colOff>
      <xdr:row>18</xdr:row>
      <xdr:rowOff>314325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705725" y="6543676"/>
          <a:ext cx="2124075"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債権者は申請者となります</a:t>
          </a:r>
        </a:p>
      </xdr:txBody>
    </xdr:sp>
    <xdr:clientData/>
  </xdr:twoCellAnchor>
  <xdr:twoCellAnchor>
    <xdr:from>
      <xdr:col>18</xdr:col>
      <xdr:colOff>0</xdr:colOff>
      <xdr:row>13</xdr:row>
      <xdr:rowOff>161925</xdr:rowOff>
    </xdr:from>
    <xdr:to>
      <xdr:col>21</xdr:col>
      <xdr:colOff>600075</xdr:colOff>
      <xdr:row>15</xdr:row>
      <xdr:rowOff>200025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696200" y="5057775"/>
          <a:ext cx="25717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交付決定後の請求となりますので日付は空欄でお願いします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134471</xdr:colOff>
      <xdr:row>0</xdr:row>
      <xdr:rowOff>515470</xdr:rowOff>
    </xdr:from>
    <xdr:to>
      <xdr:col>20</xdr:col>
      <xdr:colOff>425823</xdr:colOff>
      <xdr:row>2</xdr:row>
      <xdr:rowOff>145676</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958853" y="515470"/>
          <a:ext cx="2342029" cy="64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日付は「交付通知書」発行後の日付でお願いします</a:t>
          </a:r>
        </a:p>
      </xdr:txBody>
    </xdr:sp>
    <xdr:clientData/>
  </xdr:twoCellAnchor>
  <xdr:twoCellAnchor>
    <xdr:from>
      <xdr:col>17</xdr:col>
      <xdr:colOff>33617</xdr:colOff>
      <xdr:row>20</xdr:row>
      <xdr:rowOff>44824</xdr:rowOff>
    </xdr:from>
    <xdr:to>
      <xdr:col>24</xdr:col>
      <xdr:colOff>313764</xdr:colOff>
      <xdr:row>25</xdr:row>
      <xdr:rowOff>22412</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857999" y="7362265"/>
          <a:ext cx="5065059" cy="1400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印について</a:t>
          </a:r>
          <a:endParaRPr kumimoji="1" lang="en-US" altLang="ja-JP" sz="1100" b="1">
            <a:solidFill>
              <a:srgbClr val="FF0000"/>
            </a:solidFill>
          </a:endParaRPr>
        </a:p>
        <a:p>
          <a:r>
            <a:rPr kumimoji="1" lang="ja-JP" altLang="en-US" sz="1100" b="1">
              <a:solidFill>
                <a:srgbClr val="FF0000"/>
              </a:solidFill>
            </a:rPr>
            <a:t>申請した団体・企業等の</a:t>
          </a:r>
          <a:r>
            <a:rPr kumimoji="1" lang="ja-JP" altLang="en-US" sz="1100" b="1" u="sng">
              <a:solidFill>
                <a:srgbClr val="FF0000"/>
              </a:solidFill>
            </a:rPr>
            <a:t>「代表者印」</a:t>
          </a:r>
          <a:r>
            <a:rPr kumimoji="1" lang="ja-JP" altLang="en-US" sz="1100" b="1">
              <a:solidFill>
                <a:srgbClr val="FF0000"/>
              </a:solidFill>
            </a:rPr>
            <a:t>又は申請した団体・企業等の</a:t>
          </a:r>
          <a:r>
            <a:rPr kumimoji="1" lang="ja-JP" altLang="en-US" sz="1100" b="1" u="sng">
              <a:solidFill>
                <a:srgbClr val="FF0000"/>
              </a:solidFill>
            </a:rPr>
            <a:t>「会社等印」及び代表者様の認印</a:t>
          </a:r>
          <a:r>
            <a:rPr kumimoji="1" lang="ja-JP" altLang="en-US" sz="1100" b="1">
              <a:solidFill>
                <a:srgbClr val="FF0000"/>
              </a:solidFill>
            </a:rPr>
            <a:t>を押印ください。</a:t>
          </a:r>
          <a:endParaRPr kumimoji="1" lang="en-US" altLang="ja-JP" sz="1100" b="1">
            <a:solidFill>
              <a:srgbClr val="FF0000"/>
            </a:solidFill>
          </a:endParaRPr>
        </a:p>
        <a:p>
          <a:r>
            <a:rPr kumimoji="1" lang="ja-JP" altLang="en-US" sz="1100" b="1">
              <a:solidFill>
                <a:srgbClr val="FF0000"/>
              </a:solidFill>
            </a:rPr>
            <a:t>実行委員会など会社印、代表者印等を作成してない場合は、</a:t>
          </a:r>
          <a:r>
            <a:rPr kumimoji="1" lang="ja-JP" altLang="en-US" sz="1100" b="1" u="sng">
              <a:solidFill>
                <a:srgbClr val="FF0000"/>
              </a:solidFill>
            </a:rPr>
            <a:t>代表者様の個人印</a:t>
          </a:r>
          <a:r>
            <a:rPr kumimoji="1" lang="ja-JP" altLang="en-US" sz="1100" b="1">
              <a:solidFill>
                <a:srgbClr val="FF0000"/>
              </a:solidFill>
            </a:rPr>
            <a:t>を押印ください。</a:t>
          </a:r>
          <a:r>
            <a:rPr kumimoji="1" lang="en-US" altLang="ja-JP" sz="1100" b="1">
              <a:solidFill>
                <a:srgbClr val="FF0000"/>
              </a:solidFill>
            </a:rPr>
            <a:t>PDF</a:t>
          </a:r>
          <a:r>
            <a:rPr kumimoji="1" lang="ja-JP" altLang="en-US" sz="1100" b="1">
              <a:solidFill>
                <a:srgbClr val="FF0000"/>
              </a:solidFill>
            </a:rPr>
            <a:t>で提出可。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196850</xdr:colOff>
      <xdr:row>0</xdr:row>
      <xdr:rowOff>266700</xdr:rowOff>
    </xdr:from>
    <xdr:to>
      <xdr:col>13</xdr:col>
      <xdr:colOff>107950</xdr:colOff>
      <xdr:row>3</xdr:row>
      <xdr:rowOff>38100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988050" y="266700"/>
          <a:ext cx="1739900" cy="717550"/>
        </a:xfrm>
        <a:prstGeom prst="wedgeRoundRectCallout">
          <a:avLst>
            <a:gd name="adj1" fmla="val -55762"/>
            <a:gd name="adj2" fmla="val -2031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HGP教科書体" panose="02020600000000000000" pitchFamily="18" charset="-128"/>
              <a:ea typeface="HGP教科書体" panose="02020600000000000000" pitchFamily="18" charset="-128"/>
            </a:rPr>
            <a:t>基本データを</a:t>
          </a:r>
          <a:endParaRPr kumimoji="1" lang="en-US" altLang="ja-JP" sz="1200">
            <a:solidFill>
              <a:srgbClr val="FF0000"/>
            </a:solidFill>
            <a:latin typeface="HGP教科書体" panose="02020600000000000000" pitchFamily="18" charset="-128"/>
            <a:ea typeface="HGP教科書体" panose="02020600000000000000" pitchFamily="18" charset="-128"/>
          </a:endParaRPr>
        </a:p>
        <a:p>
          <a:pPr algn="l"/>
          <a:r>
            <a:rPr kumimoji="1" lang="ja-JP" altLang="en-US" sz="1200">
              <a:solidFill>
                <a:srgbClr val="FF0000"/>
              </a:solidFill>
              <a:latin typeface="HGP教科書体" panose="02020600000000000000" pitchFamily="18" charset="-128"/>
              <a:ea typeface="HGP教科書体" panose="02020600000000000000" pitchFamily="18" charset="-128"/>
            </a:rPr>
            <a:t>各シートに反映します。</a:t>
          </a:r>
          <a:endParaRPr kumimoji="1" lang="en-US" altLang="ja-JP" sz="1200">
            <a:solidFill>
              <a:srgbClr val="FF0000"/>
            </a:solidFill>
            <a:latin typeface="HGP教科書体" panose="02020600000000000000" pitchFamily="18" charset="-128"/>
            <a:ea typeface="HGP教科書体" panose="02020600000000000000" pitchFamily="18" charset="-128"/>
          </a:endParaRPr>
        </a:p>
      </xdr:txBody>
    </xdr:sp>
    <xdr:clientData/>
  </xdr:twoCellAnchor>
  <xdr:twoCellAnchor>
    <xdr:from>
      <xdr:col>10</xdr:col>
      <xdr:colOff>101600</xdr:colOff>
      <xdr:row>4</xdr:row>
      <xdr:rowOff>330200</xdr:rowOff>
    </xdr:from>
    <xdr:to>
      <xdr:col>14</xdr:col>
      <xdr:colOff>558800</xdr:colOff>
      <xdr:row>7</xdr:row>
      <xdr:rowOff>63500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949950" y="1616075"/>
          <a:ext cx="3086100" cy="762000"/>
          <a:chOff x="5943600" y="1619250"/>
          <a:chExt cx="3098800" cy="762000"/>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943600" y="1663700"/>
            <a:ext cx="190500" cy="654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229350" y="1619250"/>
            <a:ext cx="28130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「役職」は省略できません。</a:t>
            </a:r>
            <a:endParaRPr kumimoji="1" lang="en-US" altLang="ja-JP" sz="1000"/>
          </a:p>
          <a:p>
            <a:r>
              <a:rPr kumimoji="1" lang="en-US" altLang="ja-JP" sz="1000"/>
              <a:t>【</a:t>
            </a:r>
            <a:r>
              <a:rPr kumimoji="1" lang="ja-JP" altLang="en-US" sz="1000"/>
              <a:t>代表者</a:t>
            </a:r>
            <a:r>
              <a:rPr kumimoji="1" lang="en-US" altLang="ja-JP" sz="1000"/>
              <a:t>】【</a:t>
            </a:r>
            <a:r>
              <a:rPr kumimoji="1" lang="ja-JP" altLang="en-US" sz="1000"/>
              <a:t>理事長</a:t>
            </a:r>
            <a:r>
              <a:rPr kumimoji="1" lang="en-US" altLang="ja-JP" sz="1000"/>
              <a:t>】【</a:t>
            </a:r>
            <a:r>
              <a:rPr kumimoji="1" lang="ja-JP" altLang="en-US" sz="1000"/>
              <a:t>大会長</a:t>
            </a:r>
            <a:r>
              <a:rPr kumimoji="1" lang="en-US" altLang="ja-JP" sz="1000"/>
              <a:t>】</a:t>
            </a:r>
          </a:p>
          <a:p>
            <a:r>
              <a:rPr kumimoji="1" lang="en-US" altLang="ja-JP" sz="1000"/>
              <a:t>【</a:t>
            </a:r>
            <a:r>
              <a:rPr kumimoji="1" lang="ja-JP" altLang="en-US" sz="1000"/>
              <a:t>事務局員</a:t>
            </a:r>
            <a:r>
              <a:rPr kumimoji="1" lang="en-US" altLang="ja-JP" sz="1000"/>
              <a:t>】【</a:t>
            </a:r>
            <a:r>
              <a:rPr kumimoji="1" lang="ja-JP" altLang="en-US" sz="1000"/>
              <a:t>職員</a:t>
            </a:r>
            <a:r>
              <a:rPr kumimoji="1" lang="en-US" altLang="ja-JP" sz="1000"/>
              <a:t>】</a:t>
            </a:r>
            <a:r>
              <a:rPr kumimoji="1" lang="ja-JP" altLang="en-US" sz="1000"/>
              <a:t>等ご入力ください。</a:t>
            </a:r>
            <a:endParaRPr kumimoji="1" lang="en-US" altLang="ja-JP" sz="1000"/>
          </a:p>
          <a:p>
            <a:endParaRPr kumimoji="1" lang="ja-JP" altLang="en-US" sz="1000"/>
          </a:p>
        </xdr:txBody>
      </xdr:sp>
    </xdr:grpSp>
    <xdr:clientData/>
  </xdr:twoCellAnchor>
  <xdr:twoCellAnchor>
    <xdr:from>
      <xdr:col>10</xdr:col>
      <xdr:colOff>25400</xdr:colOff>
      <xdr:row>16</xdr:row>
      <xdr:rowOff>298450</xdr:rowOff>
    </xdr:from>
    <xdr:to>
      <xdr:col>15</xdr:col>
      <xdr:colOff>292100</xdr:colOff>
      <xdr:row>18</xdr:row>
      <xdr:rowOff>69850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867400" y="5759450"/>
          <a:ext cx="3568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⇐（ない場合は、プルダウンから「なし」を選択）</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279400</xdr:colOff>
      <xdr:row>12</xdr:row>
      <xdr:rowOff>82550</xdr:rowOff>
    </xdr:from>
    <xdr:to>
      <xdr:col>22</xdr:col>
      <xdr:colOff>520700</xdr:colOff>
      <xdr:row>12</xdr:row>
      <xdr:rowOff>412750</xdr:rowOff>
    </xdr:to>
    <xdr:sp macro="" textlink="">
      <xdr:nvSpPr>
        <xdr:cNvPr id="2" name="角丸四角形吹き出し 2">
          <a:extLst>
            <a:ext uri="{FF2B5EF4-FFF2-40B4-BE49-F238E27FC236}">
              <a16:creationId xmlns:a16="http://schemas.microsoft.com/office/drawing/2014/main" id="{00000000-0008-0000-0300-000002000000}"/>
            </a:ext>
          </a:extLst>
        </xdr:cNvPr>
        <xdr:cNvSpPr/>
      </xdr:nvSpPr>
      <xdr:spPr>
        <a:xfrm>
          <a:off x="14681200" y="2940050"/>
          <a:ext cx="927100" cy="158750"/>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368300</xdr:colOff>
      <xdr:row>16</xdr:row>
      <xdr:rowOff>635000</xdr:rowOff>
    </xdr:from>
    <xdr:to>
      <xdr:col>23</xdr:col>
      <xdr:colOff>12700</xdr:colOff>
      <xdr:row>17</xdr:row>
      <xdr:rowOff>311150</xdr:rowOff>
    </xdr:to>
    <xdr:sp macro="" textlink="">
      <xdr:nvSpPr>
        <xdr:cNvPr id="3" name="角丸四角形吹き出し 3">
          <a:extLst>
            <a:ext uri="{FF2B5EF4-FFF2-40B4-BE49-F238E27FC236}">
              <a16:creationId xmlns:a16="http://schemas.microsoft.com/office/drawing/2014/main" id="{00000000-0008-0000-0300-000003000000}"/>
            </a:ext>
          </a:extLst>
        </xdr:cNvPr>
        <xdr:cNvSpPr/>
      </xdr:nvSpPr>
      <xdr:spPr>
        <a:xfrm>
          <a:off x="14770100" y="4044950"/>
          <a:ext cx="1016000" cy="238125"/>
        </a:xfrm>
        <a:prstGeom prst="wedgeRoundRectCallout">
          <a:avLst>
            <a:gd name="adj1" fmla="val -60810"/>
            <a:gd name="adj2" fmla="val 45082"/>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542738</xdr:colOff>
      <xdr:row>22</xdr:row>
      <xdr:rowOff>391832</xdr:rowOff>
    </xdr:from>
    <xdr:to>
      <xdr:col>25</xdr:col>
      <xdr:colOff>218141</xdr:colOff>
      <xdr:row>23</xdr:row>
      <xdr:rowOff>235696</xdr:rowOff>
    </xdr:to>
    <xdr:sp macro="" textlink="">
      <xdr:nvSpPr>
        <xdr:cNvPr id="4" name="角丸四角形吹き出し 4">
          <a:extLst>
            <a:ext uri="{FF2B5EF4-FFF2-40B4-BE49-F238E27FC236}">
              <a16:creationId xmlns:a16="http://schemas.microsoft.com/office/drawing/2014/main" id="{00000000-0008-0000-0300-000004000000}"/>
            </a:ext>
          </a:extLst>
        </xdr:cNvPr>
        <xdr:cNvSpPr/>
      </xdr:nvSpPr>
      <xdr:spPr>
        <a:xfrm>
          <a:off x="13572938" y="5478182"/>
          <a:ext cx="3790203" cy="234389"/>
        </a:xfrm>
        <a:prstGeom prst="wedgeRoundRectCallout">
          <a:avLst>
            <a:gd name="adj1" fmla="val -10807"/>
            <a:gd name="adj2" fmla="val -73956"/>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rgbClr val="FF0000"/>
              </a:solidFill>
              <a:latin typeface="HGP教科書体" panose="02020600000000000000" pitchFamily="18" charset="-128"/>
              <a:ea typeface="HGP教科書体" panose="02020600000000000000" pitchFamily="18" charset="-128"/>
            </a:rPr>
            <a:t>千円未満切り捨て</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た金額が入力されいているか確認</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300-000005000000}"/>
            </a:ext>
          </a:extLst>
        </xdr:cNvPr>
        <xdr:cNvSpPr/>
      </xdr:nvSpPr>
      <xdr:spPr>
        <a:xfrm>
          <a:off x="13417550" y="1273175"/>
          <a:ext cx="2990850" cy="288925"/>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17</xdr:col>
      <xdr:colOff>391086</xdr:colOff>
      <xdr:row>1</xdr:row>
      <xdr:rowOff>456821</xdr:rowOff>
    </xdr:from>
    <xdr:to>
      <xdr:col>22</xdr:col>
      <xdr:colOff>560295</xdr:colOff>
      <xdr:row>4</xdr:row>
      <xdr:rowOff>150526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7002557" y="703350"/>
          <a:ext cx="3194797" cy="1374588"/>
          <a:chOff x="752981" y="8933967"/>
          <a:chExt cx="2966320" cy="993844"/>
        </a:xfrm>
      </xdr:grpSpPr>
      <xdr:sp macro="" textlink="">
        <xdr:nvSpPr>
          <xdr:cNvPr id="7" name="角丸四角形吹き出し 7">
            <a:extLst>
              <a:ext uri="{FF2B5EF4-FFF2-40B4-BE49-F238E27FC236}">
                <a16:creationId xmlns:a16="http://schemas.microsoft.com/office/drawing/2014/main" id="{00000000-0008-0000-0300-000007000000}"/>
              </a:ext>
            </a:extLst>
          </xdr:cNvPr>
          <xdr:cNvSpPr/>
        </xdr:nvSpPr>
        <xdr:spPr>
          <a:xfrm>
            <a:off x="752981" y="8933967"/>
            <a:ext cx="2966320" cy="785774"/>
          </a:xfrm>
          <a:prstGeom prst="wedgeRoundRectCallout">
            <a:avLst>
              <a:gd name="adj1" fmla="val 31381"/>
              <a:gd name="adj2" fmla="val -70065"/>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76973" y="9045161"/>
            <a:ext cx="2730500" cy="882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開催の様子が分かる写真</a:t>
            </a:r>
            <a:endParaRPr kumimoji="1" lang="en-US" altLang="ja-JP" sz="1100"/>
          </a:p>
          <a:p>
            <a:r>
              <a:rPr kumimoji="1" lang="en-US" altLang="ja-JP" sz="1100"/>
              <a:t>※</a:t>
            </a:r>
            <a:r>
              <a:rPr kumimoji="1" lang="ja-JP" altLang="en-US" sz="1100"/>
              <a:t>領収書の写し（補助金額の４倍分）</a:t>
            </a:r>
            <a:endParaRPr kumimoji="1" lang="en-US" altLang="ja-JP" sz="1100"/>
          </a:p>
          <a:p>
            <a:r>
              <a:rPr kumimoji="1" lang="ja-JP" altLang="en-US" sz="1100"/>
              <a:t>も、提出をお願いします。</a:t>
            </a:r>
          </a:p>
        </xdr:txBody>
      </xdr:sp>
    </xdr:grpSp>
    <xdr:clientData/>
  </xdr:twoCellAnchor>
  <xdr:twoCellAnchor>
    <xdr:from>
      <xdr:col>16</xdr:col>
      <xdr:colOff>88900</xdr:colOff>
      <xdr:row>0</xdr:row>
      <xdr:rowOff>57150</xdr:rowOff>
    </xdr:from>
    <xdr:to>
      <xdr:col>22</xdr:col>
      <xdr:colOff>234950</xdr:colOff>
      <xdr:row>1</xdr:row>
      <xdr:rowOff>355600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1061700" y="57150"/>
          <a:ext cx="4260850" cy="4222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国内大会・学会</a:t>
          </a:r>
          <a:r>
            <a:rPr kumimoji="1" lang="en-US" altLang="ja-JP" sz="1600"/>
            <a:t>】</a:t>
          </a:r>
          <a:r>
            <a:rPr kumimoji="1" lang="ja-JP" altLang="en-US" sz="1600"/>
            <a:t>報告書</a:t>
          </a:r>
          <a:endParaRPr kumimoji="1" lang="en-US" altLang="ja-JP" sz="1600"/>
        </a:p>
      </xdr:txBody>
    </xdr:sp>
    <xdr:clientData/>
  </xdr:twoCellAnchor>
  <xdr:twoCellAnchor>
    <xdr:from>
      <xdr:col>14</xdr:col>
      <xdr:colOff>348503</xdr:colOff>
      <xdr:row>25</xdr:row>
      <xdr:rowOff>44824</xdr:rowOff>
    </xdr:from>
    <xdr:to>
      <xdr:col>22</xdr:col>
      <xdr:colOff>494179</xdr:colOff>
      <xdr:row>32</xdr:row>
      <xdr:rowOff>39594</xdr:rowOff>
    </xdr:to>
    <xdr:sp macro="" textlink="">
      <xdr:nvSpPr>
        <xdr:cNvPr id="10" name="角丸四角形吹き出し 10">
          <a:extLst>
            <a:ext uri="{FF2B5EF4-FFF2-40B4-BE49-F238E27FC236}">
              <a16:creationId xmlns:a16="http://schemas.microsoft.com/office/drawing/2014/main" id="{00000000-0008-0000-0300-00000A000000}"/>
            </a:ext>
          </a:extLst>
        </xdr:cNvPr>
        <xdr:cNvSpPr/>
      </xdr:nvSpPr>
      <xdr:spPr>
        <a:xfrm>
          <a:off x="9949703" y="5997949"/>
          <a:ext cx="5632076" cy="1661645"/>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17</xdr:col>
      <xdr:colOff>151653</xdr:colOff>
      <xdr:row>20</xdr:row>
      <xdr:rowOff>363070</xdr:rowOff>
    </xdr:from>
    <xdr:to>
      <xdr:col>20</xdr:col>
      <xdr:colOff>164353</xdr:colOff>
      <xdr:row>25</xdr:row>
      <xdr:rowOff>82925</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V="1">
          <a:off x="11810253" y="5001745"/>
          <a:ext cx="2070100" cy="1034305"/>
        </a:xfrm>
        <a:prstGeom prst="straightConnector1">
          <a:avLst/>
        </a:prstGeom>
        <a:ln w="571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576355</xdr:colOff>
      <xdr:row>15</xdr:row>
      <xdr:rowOff>254373</xdr:rowOff>
    </xdr:from>
    <xdr:to>
      <xdr:col>26</xdr:col>
      <xdr:colOff>336176</xdr:colOff>
      <xdr:row>16</xdr:row>
      <xdr:rowOff>455706</xdr:rowOff>
    </xdr:to>
    <xdr:sp macro="" textlink="">
      <xdr:nvSpPr>
        <xdr:cNvPr id="12" name="フローチャート: 代替処理 11">
          <a:extLst>
            <a:ext uri="{FF2B5EF4-FFF2-40B4-BE49-F238E27FC236}">
              <a16:creationId xmlns:a16="http://schemas.microsoft.com/office/drawing/2014/main" id="{00000000-0008-0000-0300-00000C000000}"/>
            </a:ext>
          </a:extLst>
        </xdr:cNvPr>
        <xdr:cNvSpPr/>
      </xdr:nvSpPr>
      <xdr:spPr>
        <a:xfrm>
          <a:off x="14292355" y="3807198"/>
          <a:ext cx="3874621" cy="239433"/>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限度額は</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エクスカーション助成</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含め</a:t>
          </a:r>
          <a:r>
            <a:rPr kumimoji="1" lang="en-US" altLang="ja-JP" sz="800">
              <a:solidFill>
                <a:schemeClr val="lt1"/>
              </a:solidFill>
              <a:effectLst/>
              <a:latin typeface="+mn-lt"/>
              <a:ea typeface="+mn-ea"/>
              <a:cs typeface="+mn-cs"/>
            </a:rPr>
            <a:t>300</a:t>
          </a:r>
          <a:r>
            <a:rPr kumimoji="1" lang="ja-JP" altLang="ja-JP" sz="800">
              <a:solidFill>
                <a:schemeClr val="lt1"/>
              </a:solidFill>
              <a:effectLst/>
              <a:latin typeface="+mn-lt"/>
              <a:ea typeface="+mn-ea"/>
              <a:cs typeface="+mn-cs"/>
            </a:rPr>
            <a:t>万円</a:t>
          </a:r>
          <a:r>
            <a:rPr kumimoji="1" lang="ja-JP" altLang="en-US" sz="800">
              <a:solidFill>
                <a:schemeClr val="lt1"/>
              </a:solidFill>
              <a:effectLst/>
              <a:latin typeface="+mn-lt"/>
              <a:ea typeface="+mn-ea"/>
              <a:cs typeface="+mn-cs"/>
            </a:rPr>
            <a:t>。</a:t>
          </a:r>
          <a:endParaRPr kumimoji="1" lang="en-US" altLang="ja-JP" sz="800">
            <a:solidFill>
              <a:schemeClr val="lt1"/>
            </a:solidFill>
            <a:effectLst/>
            <a:latin typeface="+mn-lt"/>
            <a:ea typeface="+mn-ea"/>
            <a:cs typeface="+mn-cs"/>
          </a:endParaRPr>
        </a:p>
        <a:p>
          <a:r>
            <a:rPr kumimoji="1" lang="ja-JP" altLang="ja-JP" sz="800">
              <a:solidFill>
                <a:schemeClr val="lt1"/>
              </a:solidFill>
              <a:effectLst/>
              <a:latin typeface="+mn-lt"/>
              <a:ea typeface="+mn-ea"/>
              <a:cs typeface="+mn-cs"/>
            </a:rPr>
            <a:t>エクスカーション助成金を入力すると自動的に限度額が計算されます。</a:t>
          </a:r>
          <a:endParaRPr lang="ja-JP" altLang="ja-JP" sz="800">
            <a:effectLst/>
          </a:endParaRPr>
        </a:p>
        <a:p>
          <a:endParaRPr lang="ja-JP" altLang="ja-JP" sz="800">
            <a:effectLst/>
          </a:endParaRPr>
        </a:p>
      </xdr:txBody>
    </xdr:sp>
    <xdr:clientData/>
  </xdr:twoCellAnchor>
  <xdr:twoCellAnchor>
    <xdr:from>
      <xdr:col>21</xdr:col>
      <xdr:colOff>191248</xdr:colOff>
      <xdr:row>19</xdr:row>
      <xdr:rowOff>231216</xdr:rowOff>
    </xdr:from>
    <xdr:to>
      <xdr:col>25</xdr:col>
      <xdr:colOff>64248</xdr:colOff>
      <xdr:row>20</xdr:row>
      <xdr:rowOff>250266</xdr:rowOff>
    </xdr:to>
    <xdr:sp macro="" textlink="">
      <xdr:nvSpPr>
        <xdr:cNvPr id="13" name="フローチャート: 代替処理 12">
          <a:extLst>
            <a:ext uri="{FF2B5EF4-FFF2-40B4-BE49-F238E27FC236}">
              <a16:creationId xmlns:a16="http://schemas.microsoft.com/office/drawing/2014/main" id="{00000000-0008-0000-0300-00000D000000}"/>
            </a:ext>
          </a:extLst>
        </xdr:cNvPr>
        <xdr:cNvSpPr/>
      </xdr:nvSpPr>
      <xdr:spPr>
        <a:xfrm>
          <a:off x="14593048" y="4755591"/>
          <a:ext cx="2616200" cy="247650"/>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bg1"/>
              </a:solidFill>
            </a:rPr>
            <a:t>※</a:t>
          </a:r>
          <a:r>
            <a:rPr kumimoji="1" lang="ja-JP" altLang="en-US" sz="1000">
              <a:solidFill>
                <a:schemeClr val="bg1"/>
              </a:solidFill>
            </a:rPr>
            <a:t>上限を超えた場合は、</a:t>
          </a:r>
          <a:r>
            <a:rPr kumimoji="1" lang="en-US" altLang="ja-JP" sz="1000">
              <a:solidFill>
                <a:schemeClr val="bg1"/>
              </a:solidFill>
            </a:rPr>
            <a:t>100,000</a:t>
          </a:r>
          <a:r>
            <a:rPr kumimoji="1" lang="ja-JP" altLang="en-US" sz="1000">
              <a:solidFill>
                <a:schemeClr val="bg1"/>
              </a:solidFill>
            </a:rPr>
            <a:t>を手入力</a:t>
          </a:r>
        </a:p>
      </xdr:txBody>
    </xdr:sp>
    <xdr:clientData/>
  </xdr:twoCellAnchor>
  <xdr:twoCellAnchor>
    <xdr:from>
      <xdr:col>20</xdr:col>
      <xdr:colOff>116166</xdr:colOff>
      <xdr:row>21</xdr:row>
      <xdr:rowOff>287244</xdr:rowOff>
    </xdr:from>
    <xdr:to>
      <xdr:col>25</xdr:col>
      <xdr:colOff>331693</xdr:colOff>
      <xdr:row>22</xdr:row>
      <xdr:rowOff>269315</xdr:rowOff>
    </xdr:to>
    <xdr:sp macro="" textlink="">
      <xdr:nvSpPr>
        <xdr:cNvPr id="14" name="フローチャート: 代替処理 13">
          <a:extLst>
            <a:ext uri="{FF2B5EF4-FFF2-40B4-BE49-F238E27FC236}">
              <a16:creationId xmlns:a16="http://schemas.microsoft.com/office/drawing/2014/main" id="{00000000-0008-0000-0300-00000E000000}"/>
            </a:ext>
          </a:extLst>
        </xdr:cNvPr>
        <xdr:cNvSpPr/>
      </xdr:nvSpPr>
      <xdr:spPr>
        <a:xfrm>
          <a:off x="13832166" y="5240244"/>
          <a:ext cx="3644527" cy="239246"/>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限度額は</a:t>
          </a:r>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エクスカーション助成</a:t>
          </a:r>
          <a:r>
            <a:rPr kumimoji="1" lang="en-US" altLang="ja-JP" sz="1000">
              <a:solidFill>
                <a:schemeClr val="lt1"/>
              </a:solidFill>
              <a:effectLst/>
              <a:latin typeface="+mn-lt"/>
              <a:ea typeface="+mn-ea"/>
              <a:cs typeface="+mn-cs"/>
            </a:rPr>
            <a:t>】</a:t>
          </a:r>
          <a:r>
            <a:rPr kumimoji="1" lang="ja-JP" altLang="ja-JP" sz="1000">
              <a:solidFill>
                <a:schemeClr val="lt1"/>
              </a:solidFill>
              <a:effectLst/>
              <a:latin typeface="+mn-lt"/>
              <a:ea typeface="+mn-ea"/>
              <a:cs typeface="+mn-cs"/>
            </a:rPr>
            <a:t>含め</a:t>
          </a:r>
          <a:r>
            <a:rPr kumimoji="1" lang="en-US" altLang="ja-JP" sz="1000">
              <a:solidFill>
                <a:schemeClr val="lt1"/>
              </a:solidFill>
              <a:effectLst/>
              <a:latin typeface="+mn-lt"/>
              <a:ea typeface="+mn-ea"/>
              <a:cs typeface="+mn-cs"/>
            </a:rPr>
            <a:t>300</a:t>
          </a:r>
          <a:r>
            <a:rPr kumimoji="1" lang="ja-JP" altLang="ja-JP" sz="1000">
              <a:solidFill>
                <a:schemeClr val="lt1"/>
              </a:solidFill>
              <a:effectLst/>
              <a:latin typeface="+mn-lt"/>
              <a:ea typeface="+mn-ea"/>
              <a:cs typeface="+mn-cs"/>
            </a:rPr>
            <a:t>万円</a:t>
          </a:r>
          <a:endParaRPr lang="ja-JP" altLang="ja-JP" sz="7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323850</xdr:colOff>
      <xdr:row>12</xdr:row>
      <xdr:rowOff>95250</xdr:rowOff>
    </xdr:from>
    <xdr:to>
      <xdr:col>22</xdr:col>
      <xdr:colOff>565150</xdr:colOff>
      <xdr:row>13</xdr:row>
      <xdr:rowOff>25400</xdr:rowOff>
    </xdr:to>
    <xdr:sp macro="" textlink="">
      <xdr:nvSpPr>
        <xdr:cNvPr id="2" name="角丸四角形吹き出し 2">
          <a:extLst>
            <a:ext uri="{FF2B5EF4-FFF2-40B4-BE49-F238E27FC236}">
              <a16:creationId xmlns:a16="http://schemas.microsoft.com/office/drawing/2014/main" id="{00000000-0008-0000-0400-000002000000}"/>
            </a:ext>
          </a:extLst>
        </xdr:cNvPr>
        <xdr:cNvSpPr/>
      </xdr:nvSpPr>
      <xdr:spPr>
        <a:xfrm>
          <a:off x="14725650" y="2952750"/>
          <a:ext cx="927100" cy="168275"/>
        </a:xfrm>
        <a:prstGeom prst="wedgeRoundRectCallout">
          <a:avLst>
            <a:gd name="adj1" fmla="val -35810"/>
            <a:gd name="adj2" fmla="val -70193"/>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21</xdr:col>
      <xdr:colOff>360830</xdr:colOff>
      <xdr:row>18</xdr:row>
      <xdr:rowOff>560294</xdr:rowOff>
    </xdr:from>
    <xdr:to>
      <xdr:col>23</xdr:col>
      <xdr:colOff>5230</xdr:colOff>
      <xdr:row>19</xdr:row>
      <xdr:rowOff>236444</xdr:rowOff>
    </xdr:to>
    <xdr:sp macro="" textlink="">
      <xdr:nvSpPr>
        <xdr:cNvPr id="3" name="角丸四角形吹き出し 3">
          <a:extLst>
            <a:ext uri="{FF2B5EF4-FFF2-40B4-BE49-F238E27FC236}">
              <a16:creationId xmlns:a16="http://schemas.microsoft.com/office/drawing/2014/main" id="{00000000-0008-0000-0400-000003000000}"/>
            </a:ext>
          </a:extLst>
        </xdr:cNvPr>
        <xdr:cNvSpPr/>
      </xdr:nvSpPr>
      <xdr:spPr>
        <a:xfrm>
          <a:off x="14762630" y="4522694"/>
          <a:ext cx="1016000" cy="238125"/>
        </a:xfrm>
        <a:prstGeom prst="wedgeRoundRectCallout">
          <a:avLst>
            <a:gd name="adj1" fmla="val -63147"/>
            <a:gd name="adj2" fmla="val 56280"/>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手入力</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22</xdr:col>
      <xdr:colOff>46319</xdr:colOff>
      <xdr:row>24</xdr:row>
      <xdr:rowOff>109817</xdr:rowOff>
    </xdr:from>
    <xdr:to>
      <xdr:col>26</xdr:col>
      <xdr:colOff>526304</xdr:colOff>
      <xdr:row>24</xdr:row>
      <xdr:rowOff>401917</xdr:rowOff>
    </xdr:to>
    <xdr:sp macro="" textlink="">
      <xdr:nvSpPr>
        <xdr:cNvPr id="4" name="角丸四角形吹き出し 4">
          <a:extLst>
            <a:ext uri="{FF2B5EF4-FFF2-40B4-BE49-F238E27FC236}">
              <a16:creationId xmlns:a16="http://schemas.microsoft.com/office/drawing/2014/main" id="{00000000-0008-0000-0400-000004000000}"/>
            </a:ext>
          </a:extLst>
        </xdr:cNvPr>
        <xdr:cNvSpPr/>
      </xdr:nvSpPr>
      <xdr:spPr>
        <a:xfrm>
          <a:off x="15133919" y="5824817"/>
          <a:ext cx="3223185" cy="130175"/>
        </a:xfrm>
        <a:prstGeom prst="wedgeRoundRectCallout">
          <a:avLst>
            <a:gd name="adj1" fmla="val -30371"/>
            <a:gd name="adj2" fmla="val -69354"/>
            <a:gd name="adj3" fmla="val 16667"/>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aseline="0">
              <a:solidFill>
                <a:sysClr val="windowText" lastClr="000000"/>
              </a:solidFill>
              <a:latin typeface="HGP教科書体" panose="02020600000000000000" pitchFamily="18" charset="-128"/>
              <a:ea typeface="HGP教科書体" panose="02020600000000000000" pitchFamily="18" charset="-128"/>
            </a:rPr>
            <a:t>※</a:t>
          </a:r>
          <a:r>
            <a:rPr kumimoji="1" lang="ja-JP" altLang="en-US" sz="1100" baseline="0">
              <a:solidFill>
                <a:srgbClr val="FF0000"/>
              </a:solidFill>
              <a:latin typeface="HGP教科書体" panose="02020600000000000000" pitchFamily="18" charset="-128"/>
              <a:ea typeface="HGP教科書体" panose="02020600000000000000" pitchFamily="18" charset="-128"/>
            </a:rPr>
            <a:t>千円未満切り捨て</a:t>
          </a:r>
          <a:r>
            <a:rPr kumimoji="1" lang="ja-JP" altLang="en-US" sz="1100" baseline="0">
              <a:solidFill>
                <a:sysClr val="windowText" lastClr="000000"/>
              </a:solidFill>
              <a:latin typeface="HGP教科書体" panose="02020600000000000000" pitchFamily="18" charset="-128"/>
              <a:ea typeface="HGP教科書体" panose="02020600000000000000" pitchFamily="18" charset="-128"/>
            </a:rPr>
            <a:t>た金額が入力されているか確認</a:t>
          </a:r>
          <a:endParaRPr kumimoji="1" lang="en-US" altLang="ja-JP" sz="1100" baseline="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19</xdr:col>
      <xdr:colOff>387350</xdr:colOff>
      <xdr:row>5</xdr:row>
      <xdr:rowOff>82550</xdr:rowOff>
    </xdr:from>
    <xdr:to>
      <xdr:col>23</xdr:col>
      <xdr:colOff>635000</xdr:colOff>
      <xdr:row>6</xdr:row>
      <xdr:rowOff>133350</xdr:rowOff>
    </xdr:to>
    <xdr:sp macro="" textlink="">
      <xdr:nvSpPr>
        <xdr:cNvPr id="5" name="角丸四角形吹き出し 5">
          <a:extLst>
            <a:ext uri="{FF2B5EF4-FFF2-40B4-BE49-F238E27FC236}">
              <a16:creationId xmlns:a16="http://schemas.microsoft.com/office/drawing/2014/main" id="{00000000-0008-0000-0400-000005000000}"/>
            </a:ext>
          </a:extLst>
        </xdr:cNvPr>
        <xdr:cNvSpPr/>
      </xdr:nvSpPr>
      <xdr:spPr>
        <a:xfrm>
          <a:off x="13417550" y="1273175"/>
          <a:ext cx="2990850" cy="288925"/>
        </a:xfrm>
        <a:prstGeom prst="wedgeRoundRectCallout">
          <a:avLst>
            <a:gd name="adj1" fmla="val -15502"/>
            <a:gd name="adj2" fmla="val 79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教科書体" panose="02020600000000000000" pitchFamily="18" charset="-128"/>
              <a:ea typeface="HGP教科書体" panose="02020600000000000000" pitchFamily="18" charset="-128"/>
            </a:rPr>
            <a:t>基本データシートから自動で引用。</a:t>
          </a:r>
          <a:endParaRPr kumimoji="1" lang="en-US" altLang="ja-JP" sz="1200">
            <a:solidFill>
              <a:sysClr val="windowText" lastClr="000000"/>
            </a:solidFill>
            <a:latin typeface="HGP教科書体" panose="02020600000000000000" pitchFamily="18" charset="-128"/>
            <a:ea typeface="HGP教科書体" panose="02020600000000000000" pitchFamily="18" charset="-128"/>
          </a:endParaRPr>
        </a:p>
      </xdr:txBody>
    </xdr:sp>
    <xdr:clientData/>
  </xdr:twoCellAnchor>
  <xdr:twoCellAnchor>
    <xdr:from>
      <xdr:col>18</xdr:col>
      <xdr:colOff>533400</xdr:colOff>
      <xdr:row>1</xdr:row>
      <xdr:rowOff>266700</xdr:rowOff>
    </xdr:from>
    <xdr:to>
      <xdr:col>23</xdr:col>
      <xdr:colOff>546100</xdr:colOff>
      <xdr:row>3</xdr:row>
      <xdr:rowOff>285750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743825" y="428625"/>
          <a:ext cx="3127375" cy="1114425"/>
          <a:chOff x="1581150" y="8801100"/>
          <a:chExt cx="2997200" cy="977900"/>
        </a:xfrm>
      </xdr:grpSpPr>
      <xdr:sp macro="" textlink="">
        <xdr:nvSpPr>
          <xdr:cNvPr id="7" name="角丸四角形吹き出し 9">
            <a:extLst>
              <a:ext uri="{FF2B5EF4-FFF2-40B4-BE49-F238E27FC236}">
                <a16:creationId xmlns:a16="http://schemas.microsoft.com/office/drawing/2014/main" id="{00000000-0008-0000-0400-000007000000}"/>
              </a:ext>
            </a:extLst>
          </xdr:cNvPr>
          <xdr:cNvSpPr/>
        </xdr:nvSpPr>
        <xdr:spPr>
          <a:xfrm>
            <a:off x="1581150" y="8801100"/>
            <a:ext cx="2997200" cy="958850"/>
          </a:xfrm>
          <a:prstGeom prst="wedgeRoundRectCallout">
            <a:avLst>
              <a:gd name="adj1" fmla="val -52613"/>
              <a:gd name="adj2" fmla="val -107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670050" y="8896350"/>
            <a:ext cx="2730500" cy="882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開催の様子が分かる写真</a:t>
            </a:r>
            <a:endParaRPr kumimoji="1" lang="en-US" altLang="ja-JP" sz="1100"/>
          </a:p>
          <a:p>
            <a:r>
              <a:rPr kumimoji="1" lang="en-US" altLang="ja-JP" sz="1100"/>
              <a:t>※</a:t>
            </a:r>
            <a:r>
              <a:rPr kumimoji="1" lang="ja-JP" altLang="en-US" sz="1100"/>
              <a:t>領収書の写し（補助金額の４倍分）</a:t>
            </a:r>
            <a:endParaRPr kumimoji="1" lang="en-US" altLang="ja-JP" sz="1100"/>
          </a:p>
          <a:p>
            <a:r>
              <a:rPr kumimoji="1" lang="ja-JP" altLang="en-US" sz="1100"/>
              <a:t>も、提出をお願いします。</a:t>
            </a:r>
          </a:p>
        </xdr:txBody>
      </xdr:sp>
    </xdr:grpSp>
    <xdr:clientData/>
  </xdr:twoCellAnchor>
  <xdr:twoCellAnchor>
    <xdr:from>
      <xdr:col>16</xdr:col>
      <xdr:colOff>127000</xdr:colOff>
      <xdr:row>0</xdr:row>
      <xdr:rowOff>120650</xdr:rowOff>
    </xdr:from>
    <xdr:to>
      <xdr:col>22</xdr:col>
      <xdr:colOff>254000</xdr:colOff>
      <xdr:row>1</xdr:row>
      <xdr:rowOff>374650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1099800" y="120650"/>
          <a:ext cx="4241800" cy="358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a:t>
          </a:r>
          <a:r>
            <a:rPr kumimoji="1" lang="ja-JP" altLang="en-US" sz="1600"/>
            <a:t>国際会議用</a:t>
          </a:r>
          <a:r>
            <a:rPr kumimoji="1" lang="en-US" altLang="ja-JP" sz="1600"/>
            <a:t>】</a:t>
          </a:r>
          <a:r>
            <a:rPr kumimoji="1" lang="ja-JP" altLang="en-US" sz="1600"/>
            <a:t>報告書</a:t>
          </a:r>
          <a:endParaRPr kumimoji="1" lang="en-US" altLang="ja-JP" sz="1600"/>
        </a:p>
      </xdr:txBody>
    </xdr:sp>
    <xdr:clientData/>
  </xdr:twoCellAnchor>
  <xdr:twoCellAnchor>
    <xdr:from>
      <xdr:col>12</xdr:col>
      <xdr:colOff>283882</xdr:colOff>
      <xdr:row>24</xdr:row>
      <xdr:rowOff>74706</xdr:rowOff>
    </xdr:from>
    <xdr:to>
      <xdr:col>21</xdr:col>
      <xdr:colOff>515470</xdr:colOff>
      <xdr:row>27</xdr:row>
      <xdr:rowOff>29883</xdr:rowOff>
    </xdr:to>
    <xdr:sp macro="" textlink="">
      <xdr:nvSpPr>
        <xdr:cNvPr id="10" name="角丸四角形吹き出し 11">
          <a:extLst>
            <a:ext uri="{FF2B5EF4-FFF2-40B4-BE49-F238E27FC236}">
              <a16:creationId xmlns:a16="http://schemas.microsoft.com/office/drawing/2014/main" id="{00000000-0008-0000-0400-00000A000000}"/>
            </a:ext>
          </a:extLst>
        </xdr:cNvPr>
        <xdr:cNvSpPr/>
      </xdr:nvSpPr>
      <xdr:spPr>
        <a:xfrm>
          <a:off x="8513482" y="5789706"/>
          <a:ext cx="6403788" cy="669552"/>
        </a:xfrm>
        <a:prstGeom prst="wedgeRoundRectCallout">
          <a:avLst>
            <a:gd name="adj1" fmla="val 10627"/>
            <a:gd name="adj2" fmla="val -48566"/>
            <a:gd name="adj3" fmla="val 16667"/>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ここでのエクスカーションは、</a:t>
          </a:r>
          <a:r>
            <a:rPr kumimoji="1" lang="ja-JP" altLang="en-US" sz="1100">
              <a:solidFill>
                <a:schemeClr val="bg1"/>
              </a:solidFill>
            </a:rPr>
            <a:t>大会等の主催者が計画</a:t>
          </a:r>
          <a:r>
            <a:rPr kumimoji="1" lang="ja-JP" altLang="en-US" sz="1100"/>
            <a:t>し、</a:t>
          </a:r>
          <a:r>
            <a:rPr kumimoji="1" lang="ja-JP" altLang="en-US" sz="1400">
              <a:solidFill>
                <a:srgbClr val="FF0000"/>
              </a:solidFill>
            </a:rPr>
            <a:t>県内において実施する視察旅行</a:t>
          </a:r>
          <a:r>
            <a:rPr kumimoji="1" lang="ja-JP" altLang="en-US" sz="1100"/>
            <a:t>を言います。</a:t>
          </a:r>
          <a:endParaRPr kumimoji="1" lang="en-US" altLang="ja-JP" sz="1100"/>
        </a:p>
        <a:p>
          <a:pPr algn="l"/>
          <a:r>
            <a:rPr kumimoji="1" lang="ja-JP" altLang="en-US" sz="1100"/>
            <a:t>エクスカーション助成は、エクスカーションに参加した</a:t>
          </a:r>
          <a:r>
            <a:rPr kumimoji="1" lang="ja-JP" altLang="en-US" sz="1400">
              <a:solidFill>
                <a:srgbClr val="FF0000"/>
              </a:solidFill>
            </a:rPr>
            <a:t>県外参加者の総数に５００円を乗じた額</a:t>
          </a:r>
          <a:r>
            <a:rPr kumimoji="1" lang="ja-JP" altLang="en-US" sz="1100"/>
            <a:t>になります。</a:t>
          </a:r>
        </a:p>
      </xdr:txBody>
    </xdr:sp>
    <xdr:clientData/>
  </xdr:twoCellAnchor>
  <xdr:twoCellAnchor>
    <xdr:from>
      <xdr:col>18</xdr:col>
      <xdr:colOff>343647</xdr:colOff>
      <xdr:row>20</xdr:row>
      <xdr:rowOff>679823</xdr:rowOff>
    </xdr:from>
    <xdr:to>
      <xdr:col>20</xdr:col>
      <xdr:colOff>530412</xdr:colOff>
      <xdr:row>24</xdr:row>
      <xdr:rowOff>74706</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0"/>
        </xdr:cNvCxnSpPr>
      </xdr:nvCxnSpPr>
      <xdr:spPr>
        <a:xfrm flipV="1">
          <a:off x="12688047" y="5004173"/>
          <a:ext cx="1558365" cy="785533"/>
        </a:xfrm>
        <a:prstGeom prst="straightConnector1">
          <a:avLst/>
        </a:prstGeom>
        <a:ln w="57150">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67236</xdr:colOff>
      <xdr:row>17</xdr:row>
      <xdr:rowOff>209176</xdr:rowOff>
    </xdr:from>
    <xdr:to>
      <xdr:col>26</xdr:col>
      <xdr:colOff>394823</xdr:colOff>
      <xdr:row>18</xdr:row>
      <xdr:rowOff>381000</xdr:rowOff>
    </xdr:to>
    <xdr:sp macro="" textlink="">
      <xdr:nvSpPr>
        <xdr:cNvPr id="12" name="フローチャート: 代替処理 11">
          <a:extLst>
            <a:ext uri="{FF2B5EF4-FFF2-40B4-BE49-F238E27FC236}">
              <a16:creationId xmlns:a16="http://schemas.microsoft.com/office/drawing/2014/main" id="{00000000-0008-0000-0400-00000C000000}"/>
            </a:ext>
          </a:extLst>
        </xdr:cNvPr>
        <xdr:cNvSpPr/>
      </xdr:nvSpPr>
      <xdr:spPr>
        <a:xfrm>
          <a:off x="13783236" y="4257301"/>
          <a:ext cx="4442387" cy="267074"/>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限度額は</a:t>
          </a:r>
          <a:r>
            <a:rPr kumimoji="1" lang="en-US" altLang="ja-JP" sz="800">
              <a:solidFill>
                <a:schemeClr val="lt1"/>
              </a:solidFill>
              <a:effectLst/>
              <a:latin typeface="+mn-lt"/>
              <a:ea typeface="+mn-ea"/>
              <a:cs typeface="+mn-cs"/>
            </a:rPr>
            <a:t>【</a:t>
          </a:r>
          <a:r>
            <a:rPr kumimoji="1" lang="ja-JP" altLang="en-US" sz="800">
              <a:solidFill>
                <a:schemeClr val="lt1"/>
              </a:solidFill>
              <a:effectLst/>
              <a:latin typeface="+mn-lt"/>
              <a:ea typeface="+mn-ea"/>
              <a:cs typeface="+mn-cs"/>
            </a:rPr>
            <a:t>基本助成額</a:t>
          </a:r>
          <a:r>
            <a:rPr kumimoji="1" lang="en-US" altLang="ja-JP" sz="800">
              <a:solidFill>
                <a:schemeClr val="lt1"/>
              </a:solidFill>
              <a:effectLst/>
              <a:latin typeface="+mn-lt"/>
              <a:ea typeface="+mn-ea"/>
              <a:cs typeface="+mn-cs"/>
            </a:rPr>
            <a:t>】</a:t>
          </a:r>
          <a:r>
            <a:rPr kumimoji="1" lang="ja-JP" altLang="en-US" sz="800">
              <a:solidFill>
                <a:schemeClr val="lt1"/>
              </a:solidFill>
              <a:effectLst/>
              <a:latin typeface="+mn-lt"/>
              <a:ea typeface="+mn-ea"/>
              <a:cs typeface="+mn-cs"/>
            </a:rPr>
            <a:t>及び</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エクスカーション助成</a:t>
          </a:r>
          <a:r>
            <a:rPr kumimoji="1" lang="en-US" altLang="ja-JP" sz="800">
              <a:solidFill>
                <a:schemeClr val="lt1"/>
              </a:solidFill>
              <a:effectLst/>
              <a:latin typeface="+mn-lt"/>
              <a:ea typeface="+mn-ea"/>
              <a:cs typeface="+mn-cs"/>
            </a:rPr>
            <a:t>】</a:t>
          </a:r>
          <a:r>
            <a:rPr kumimoji="1" lang="ja-JP" altLang="ja-JP" sz="800">
              <a:solidFill>
                <a:schemeClr val="lt1"/>
              </a:solidFill>
              <a:effectLst/>
              <a:latin typeface="+mn-lt"/>
              <a:ea typeface="+mn-ea"/>
              <a:cs typeface="+mn-cs"/>
            </a:rPr>
            <a:t>含め</a:t>
          </a:r>
          <a:r>
            <a:rPr kumimoji="1" lang="en-US" altLang="ja-JP" sz="800">
              <a:solidFill>
                <a:schemeClr val="lt1"/>
              </a:solidFill>
              <a:effectLst/>
              <a:latin typeface="+mn-lt"/>
              <a:ea typeface="+mn-ea"/>
              <a:cs typeface="+mn-cs"/>
            </a:rPr>
            <a:t>500</a:t>
          </a:r>
          <a:r>
            <a:rPr kumimoji="1" lang="ja-JP" altLang="ja-JP" sz="800">
              <a:solidFill>
                <a:schemeClr val="lt1"/>
              </a:solidFill>
              <a:effectLst/>
              <a:latin typeface="+mn-lt"/>
              <a:ea typeface="+mn-ea"/>
              <a:cs typeface="+mn-cs"/>
            </a:rPr>
            <a:t>万円</a:t>
          </a:r>
          <a:r>
            <a:rPr kumimoji="1" lang="ja-JP" altLang="en-US" sz="800">
              <a:solidFill>
                <a:schemeClr val="lt1"/>
              </a:solidFill>
              <a:effectLst/>
              <a:latin typeface="+mn-lt"/>
              <a:ea typeface="+mn-ea"/>
              <a:cs typeface="+mn-cs"/>
            </a:rPr>
            <a:t>。</a:t>
          </a:r>
          <a:endParaRPr kumimoji="1" lang="en-US" altLang="ja-JP" sz="8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エクスカーション助成を入力すると自動的に限度額が計算されます。</a:t>
          </a:r>
          <a:endParaRPr lang="ja-JP" altLang="ja-JP" sz="800">
            <a:effectLst/>
          </a:endParaRPr>
        </a:p>
        <a:p>
          <a:endParaRPr lang="ja-JP" altLang="ja-JP" sz="800">
            <a:effectLst/>
          </a:endParaRPr>
        </a:p>
      </xdr:txBody>
    </xdr:sp>
    <xdr:clientData/>
  </xdr:twoCellAnchor>
  <xdr:twoCellAnchor>
    <xdr:from>
      <xdr:col>21</xdr:col>
      <xdr:colOff>575235</xdr:colOff>
      <xdr:row>20</xdr:row>
      <xdr:rowOff>679823</xdr:rowOff>
    </xdr:from>
    <xdr:to>
      <xdr:col>25</xdr:col>
      <xdr:colOff>463176</xdr:colOff>
      <xdr:row>21</xdr:row>
      <xdr:rowOff>26520</xdr:rowOff>
    </xdr:to>
    <xdr:sp macro="" textlink="">
      <xdr:nvSpPr>
        <xdr:cNvPr id="13" name="フローチャート: 代替処理 12">
          <a:extLst>
            <a:ext uri="{FF2B5EF4-FFF2-40B4-BE49-F238E27FC236}">
              <a16:creationId xmlns:a16="http://schemas.microsoft.com/office/drawing/2014/main" id="{00000000-0008-0000-0400-00000D000000}"/>
            </a:ext>
          </a:extLst>
        </xdr:cNvPr>
        <xdr:cNvSpPr/>
      </xdr:nvSpPr>
      <xdr:spPr>
        <a:xfrm>
          <a:off x="14977035" y="5004173"/>
          <a:ext cx="2631141" cy="22972"/>
        </a:xfrm>
        <a:prstGeom prst="flowChartAlternateProcess">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bg1"/>
              </a:solidFill>
            </a:rPr>
            <a:t>※</a:t>
          </a:r>
          <a:r>
            <a:rPr kumimoji="1" lang="ja-JP" altLang="en-US" sz="1000">
              <a:solidFill>
                <a:schemeClr val="bg1"/>
              </a:solidFill>
            </a:rPr>
            <a:t>上限を超えた場合は、</a:t>
          </a:r>
          <a:r>
            <a:rPr kumimoji="1" lang="en-US" altLang="ja-JP" sz="1000">
              <a:solidFill>
                <a:schemeClr val="bg1"/>
              </a:solidFill>
            </a:rPr>
            <a:t>100,000</a:t>
          </a:r>
          <a:r>
            <a:rPr kumimoji="1" lang="ja-JP" altLang="en-US" sz="1000">
              <a:solidFill>
                <a:schemeClr val="bg1"/>
              </a:solidFill>
            </a:rPr>
            <a:t>を手入力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54909</xdr:colOff>
      <xdr:row>111</xdr:row>
      <xdr:rowOff>89647</xdr:rowOff>
    </xdr:from>
    <xdr:to>
      <xdr:col>5</xdr:col>
      <xdr:colOff>33617</xdr:colOff>
      <xdr:row>116</xdr:row>
      <xdr:rowOff>105335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50209" y="27902647"/>
          <a:ext cx="8309908" cy="860238"/>
        </a:xfrm>
        <a:prstGeom prst="rect">
          <a:avLst/>
        </a:prstGeom>
        <a:solidFill>
          <a:srgbClr val="FFFFFF"/>
        </a:solidFill>
        <a:ln w="57150" cmpd="thinThick">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ＭＳ 明朝"/>
              <a:ea typeface="ＭＳ 明朝"/>
            </a:rPr>
            <a:t>（公財）高松観光コンベンション・ビューロー　コンベンション推進部</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760-0019</a:t>
          </a:r>
          <a:r>
            <a:rPr lang="ja-JP" altLang="en-US" sz="1100" b="0" i="0" u="none" strike="noStrike" baseline="0">
              <a:solidFill>
                <a:srgbClr val="000000"/>
              </a:solidFill>
              <a:latin typeface="ＭＳ 明朝"/>
              <a:ea typeface="ＭＳ 明朝"/>
            </a:rPr>
            <a:t>　高松市サンポート</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番</a:t>
          </a:r>
          <a:r>
            <a:rPr lang="ja-JP" altLang="en-US" sz="1100" b="0" i="0" u="none" strike="noStrike" baseline="0">
              <a:solidFill>
                <a:srgbClr val="000000"/>
              </a:solidFill>
              <a:latin typeface="Century"/>
              <a:ea typeface="ＭＳ 明朝"/>
            </a:rPr>
            <a:t>1</a:t>
          </a:r>
          <a:r>
            <a:rPr lang="ja-JP" altLang="en-US" sz="1100" b="0" i="0" u="none" strike="noStrike" baseline="0">
              <a:solidFill>
                <a:srgbClr val="000000"/>
              </a:solidFill>
              <a:latin typeface="ＭＳ 明朝"/>
              <a:ea typeface="ＭＳ 明朝"/>
            </a:rPr>
            <a:t>号（高松港旅客ターミナルビル</a:t>
          </a:r>
          <a:r>
            <a:rPr lang="ja-JP" altLang="en-US" sz="1100" b="0" i="0" u="none" strike="noStrike" baseline="0">
              <a:solidFill>
                <a:srgbClr val="000000"/>
              </a:solidFill>
              <a:latin typeface="Century"/>
              <a:ea typeface="ＭＳ 明朝"/>
            </a:rPr>
            <a:t>7</a:t>
          </a:r>
          <a:r>
            <a:rPr lang="ja-JP" altLang="en-US" sz="1100" b="0" i="0" u="none" strike="noStrike" baseline="0">
              <a:solidFill>
                <a:srgbClr val="000000"/>
              </a:solidFill>
              <a:latin typeface="ＭＳ 明朝"/>
              <a:ea typeface="ＭＳ 明朝"/>
            </a:rPr>
            <a:t>Ｆ）</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TEL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087-822-7060</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FAX</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087-822-7062</a:t>
          </a:r>
          <a:endParaRPr lang="ja-JP" altLang="en-US" sz="12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Century"/>
              <a:ea typeface="ＭＳ 明朝"/>
            </a:rPr>
            <a:t>URL</a:t>
          </a:r>
          <a:r>
            <a:rPr lang="ja-JP" altLang="en-US" sz="1100" b="0" i="0" u="none" strike="noStrike" baseline="0">
              <a:solidFill>
                <a:srgbClr val="000000"/>
              </a:solidFill>
              <a:latin typeface="ＭＳ 明朝"/>
              <a:ea typeface="ＭＳ 明朝"/>
            </a:rPr>
            <a:t>　</a:t>
          </a:r>
          <a:r>
            <a:rPr lang="ja-JP" altLang="en-US" sz="1100" b="0" i="0" u="none" strike="noStrike" baseline="0">
              <a:solidFill>
                <a:srgbClr val="0000FF"/>
              </a:solidFill>
              <a:latin typeface="Century"/>
              <a:ea typeface="ＭＳ 明朝"/>
            </a:rPr>
            <a:t>https://takamatsu.or.jp/</a:t>
          </a:r>
          <a:r>
            <a:rPr lang="ja-JP" altLang="en-US" sz="1100" b="0" i="0" u="none" strike="noStrike" baseline="0">
              <a:solidFill>
                <a:srgbClr val="000000"/>
              </a:solidFill>
              <a:latin typeface="Century"/>
              <a:ea typeface="ＭＳ 明朝"/>
            </a:rPr>
            <a:t>  E</a:t>
          </a:r>
          <a:r>
            <a:rPr lang="ja-JP" altLang="en-US"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Century"/>
              <a:ea typeface="ＭＳ 明朝"/>
            </a:rPr>
            <a:t>mail  </a:t>
          </a:r>
          <a:r>
            <a:rPr lang="ja-JP" altLang="en-US" sz="1100" b="0" i="0" u="none" strike="noStrike" baseline="0">
              <a:solidFill>
                <a:srgbClr val="0000FF"/>
              </a:solidFill>
              <a:latin typeface="Century"/>
              <a:ea typeface="ＭＳ 明朝"/>
            </a:rPr>
            <a:t>convention@takamatsu.or.jp</a:t>
          </a:r>
          <a:endParaRPr lang="ja-JP" altLang="en-US" sz="1100" b="0" i="0" u="none" strike="noStrike" baseline="0">
            <a:solidFill>
              <a:srgbClr val="0000FF"/>
            </a:solidFill>
            <a:latin typeface="Century"/>
          </a:endParaRPr>
        </a:p>
      </xdr:txBody>
    </xdr:sp>
    <xdr:clientData/>
  </xdr:twoCellAnchor>
  <xdr:twoCellAnchor>
    <xdr:from>
      <xdr:col>1</xdr:col>
      <xdr:colOff>68730</xdr:colOff>
      <xdr:row>41</xdr:row>
      <xdr:rowOff>48184</xdr:rowOff>
    </xdr:from>
    <xdr:to>
      <xdr:col>5</xdr:col>
      <xdr:colOff>22412</xdr:colOff>
      <xdr:row>43</xdr:row>
      <xdr:rowOff>1434353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a:spLocks noChangeArrowheads="1"/>
        </xdr:cNvSpPr>
      </xdr:nvSpPr>
      <xdr:spPr bwMode="auto">
        <a:xfrm>
          <a:off x="564030" y="11503584"/>
          <a:ext cx="8284882" cy="1716369"/>
        </a:xfrm>
        <a:prstGeom prst="rect">
          <a:avLst/>
        </a:prstGeom>
        <a:solidFill>
          <a:srgbClr val="FFFFFF"/>
        </a:solidFill>
        <a:ln w="19050">
          <a:solidFill>
            <a:srgbClr val="0000FF"/>
          </a:solidFill>
          <a:miter lim="800000"/>
          <a:headEnd/>
          <a:tailEnd/>
        </a:ln>
      </xdr:spPr>
      <xdr:txBody>
        <a:bodyPr vertOverflow="clip" wrap="square" lIns="91440" tIns="45720" rIns="91440" bIns="45720" anchor="t" upright="1"/>
        <a:lstStyle/>
        <a:p>
          <a:pPr algn="l" rtl="0">
            <a:defRPr sz="1000"/>
          </a:pPr>
          <a:r>
            <a:rPr lang="ja-JP" altLang="en-US" sz="1100" b="1" i="0" u="sng" strike="noStrike" baseline="0">
              <a:solidFill>
                <a:srgbClr val="0000FF"/>
              </a:solidFill>
              <a:latin typeface="ＭＳ 明朝"/>
              <a:ea typeface="ＭＳ 明朝"/>
            </a:rPr>
            <a:t>【補助対象としないもの】</a:t>
          </a:r>
          <a:endParaRPr lang="ja-JP" altLang="en-US" sz="1100" b="0" i="0" u="none" strike="noStrike" baseline="0">
            <a:solidFill>
              <a:srgbClr val="000000"/>
            </a:solidFill>
            <a:latin typeface="Century"/>
            <a:ea typeface="ＭＳ 明朝"/>
          </a:endParaRPr>
        </a:p>
        <a:p>
          <a:pPr algn="l" rtl="0">
            <a:lnSpc>
              <a:spcPct val="150000"/>
            </a:lnSpc>
            <a:defRPr sz="1000"/>
          </a:pPr>
          <a:r>
            <a:rPr lang="ja-JP" altLang="en-US" sz="1100" b="0" i="0" u="dbl" strike="noStrike" baseline="0">
              <a:solidFill>
                <a:srgbClr val="000000"/>
              </a:solidFill>
              <a:latin typeface="Century"/>
            </a:rPr>
            <a:t>①</a:t>
          </a:r>
          <a:r>
            <a:rPr lang="ja-JP" altLang="en-US" sz="1100" b="0" i="0" u="dbl" strike="noStrike" baseline="0">
              <a:solidFill>
                <a:srgbClr val="000000"/>
              </a:solidFill>
              <a:latin typeface="Times New Roman"/>
              <a:cs typeface="Times New Roman"/>
            </a:rPr>
            <a:t>    </a:t>
          </a:r>
          <a:r>
            <a:rPr lang="ja-JP" altLang="en-US" sz="1100" b="0" i="0" u="dbl" strike="noStrike" baseline="0">
              <a:solidFill>
                <a:srgbClr val="000000"/>
              </a:solidFill>
              <a:latin typeface="ＭＳ 明朝"/>
              <a:ea typeface="ＭＳ 明朝"/>
              <a:cs typeface="Times New Roman"/>
            </a:rPr>
            <a:t>国若しくは</a:t>
          </a:r>
          <a:r>
            <a:rPr lang="ja-JP" altLang="en-US" sz="1100" b="1" i="0" u="dbl" strike="noStrike" baseline="0">
              <a:solidFill>
                <a:srgbClr val="000000"/>
              </a:solidFill>
              <a:latin typeface="ＭＳ 明朝"/>
              <a:ea typeface="ＭＳ 明朝"/>
              <a:cs typeface="Times New Roman"/>
            </a:rPr>
            <a:t>地方公共団体（都道府県、市町村、各教育委員会等）が主催又は共催</a:t>
          </a:r>
          <a:r>
            <a:rPr lang="ja-JP" altLang="en-US" sz="1100" b="0" i="0" u="dbl" strike="noStrike" baseline="0">
              <a:solidFill>
                <a:srgbClr val="000000"/>
              </a:solidFill>
              <a:latin typeface="ＭＳ 明朝"/>
              <a:ea typeface="ＭＳ 明朝"/>
              <a:cs typeface="Times New Roman"/>
            </a:rPr>
            <a:t>（名義共催は除く）するもの</a:t>
          </a:r>
          <a:endParaRPr lang="ja-JP" altLang="en-US" sz="1100" b="0" i="0" u="dbl"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②</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高松市から補助金が交付されるもの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③</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宗教及び政治的活動を目的とするもの</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Century"/>
            </a:rPr>
            <a:t>④</a:t>
          </a: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ＭＳ 明朝"/>
              <a:ea typeface="ＭＳ 明朝"/>
              <a:cs typeface="Times New Roman"/>
            </a:rPr>
            <a:t>不特定多数の参加者から入場料を徴収するもの　</a:t>
          </a:r>
          <a:endParaRPr lang="ja-JP" altLang="en-US" sz="1100" b="0" i="0" u="none" strike="noStrike" baseline="0">
            <a:solidFill>
              <a:srgbClr val="000000"/>
            </a:solidFill>
            <a:latin typeface="Century"/>
            <a:ea typeface="ＭＳ 明朝"/>
            <a:cs typeface="Times New Roman"/>
          </a:endParaRPr>
        </a:p>
        <a:p>
          <a:pPr algn="l" rtl="0">
            <a:lnSpc>
              <a:spcPct val="150000"/>
            </a:lnSpc>
            <a:defRPr sz="1000"/>
          </a:pPr>
          <a:r>
            <a:rPr lang="ja-JP" altLang="en-US" sz="1100" b="0" i="0" u="none" strike="noStrike" baseline="0">
              <a:solidFill>
                <a:srgbClr val="000000"/>
              </a:solidFill>
              <a:latin typeface="ＭＳ 明朝"/>
              <a:ea typeface="ＭＳ 明朝"/>
            </a:rPr>
            <a:t>⑤</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その他、理事長が不適当と認めるもの</a:t>
          </a:r>
        </a:p>
      </xdr:txBody>
    </xdr:sp>
    <xdr:clientData/>
  </xdr:twoCellAnchor>
  <xdr:twoCellAnchor>
    <xdr:from>
      <xdr:col>1</xdr:col>
      <xdr:colOff>199572</xdr:colOff>
      <xdr:row>48</xdr:row>
      <xdr:rowOff>9071</xdr:rowOff>
    </xdr:from>
    <xdr:to>
      <xdr:col>1</xdr:col>
      <xdr:colOff>390072</xdr:colOff>
      <xdr:row>50</xdr:row>
      <xdr:rowOff>163286</xdr:rowOff>
    </xdr:to>
    <xdr:sp macro="" textlink="">
      <xdr:nvSpPr>
        <xdr:cNvPr id="4" name="下矢印 3">
          <a:extLst>
            <a:ext uri="{FF2B5EF4-FFF2-40B4-BE49-F238E27FC236}">
              <a16:creationId xmlns:a16="http://schemas.microsoft.com/office/drawing/2014/main" id="{00000000-0008-0000-0500-000004000000}"/>
            </a:ext>
          </a:extLst>
        </xdr:cNvPr>
        <xdr:cNvSpPr/>
      </xdr:nvSpPr>
      <xdr:spPr>
        <a:xfrm>
          <a:off x="694872" y="14417221"/>
          <a:ext cx="190500" cy="50981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197756</xdr:colOff>
      <xdr:row>52</xdr:row>
      <xdr:rowOff>7257</xdr:rowOff>
    </xdr:from>
    <xdr:to>
      <xdr:col>1</xdr:col>
      <xdr:colOff>399141</xdr:colOff>
      <xdr:row>54</xdr:row>
      <xdr:rowOff>1</xdr:rowOff>
    </xdr:to>
    <xdr:sp macro="" textlink="">
      <xdr:nvSpPr>
        <xdr:cNvPr id="5" name="下矢印 4">
          <a:extLst>
            <a:ext uri="{FF2B5EF4-FFF2-40B4-BE49-F238E27FC236}">
              <a16:creationId xmlns:a16="http://schemas.microsoft.com/office/drawing/2014/main" id="{00000000-0008-0000-0500-000005000000}"/>
            </a:ext>
          </a:extLst>
        </xdr:cNvPr>
        <xdr:cNvSpPr/>
      </xdr:nvSpPr>
      <xdr:spPr>
        <a:xfrm>
          <a:off x="693056" y="15139307"/>
          <a:ext cx="201385" cy="33564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205015</xdr:colOff>
      <xdr:row>55</xdr:row>
      <xdr:rowOff>5443</xdr:rowOff>
    </xdr:from>
    <xdr:to>
      <xdr:col>1</xdr:col>
      <xdr:colOff>390071</xdr:colOff>
      <xdr:row>62</xdr:row>
      <xdr:rowOff>99786</xdr:rowOff>
    </xdr:to>
    <xdr:sp macro="" textlink="">
      <xdr:nvSpPr>
        <xdr:cNvPr id="6" name="下矢印 5">
          <a:extLst>
            <a:ext uri="{FF2B5EF4-FFF2-40B4-BE49-F238E27FC236}">
              <a16:creationId xmlns:a16="http://schemas.microsoft.com/office/drawing/2014/main" id="{00000000-0008-0000-0500-000006000000}"/>
            </a:ext>
          </a:extLst>
        </xdr:cNvPr>
        <xdr:cNvSpPr/>
      </xdr:nvSpPr>
      <xdr:spPr>
        <a:xfrm>
          <a:off x="700315" y="15670893"/>
          <a:ext cx="185056" cy="13389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235857</xdr:colOff>
      <xdr:row>62</xdr:row>
      <xdr:rowOff>127000</xdr:rowOff>
    </xdr:from>
    <xdr:to>
      <xdr:col>1</xdr:col>
      <xdr:colOff>1714499</xdr:colOff>
      <xdr:row>64</xdr:row>
      <xdr:rowOff>99786</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35857" y="17037050"/>
          <a:ext cx="1973942" cy="32838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221344</xdr:colOff>
      <xdr:row>64</xdr:row>
      <xdr:rowOff>121557</xdr:rowOff>
    </xdr:from>
    <xdr:to>
      <xdr:col>1</xdr:col>
      <xdr:colOff>426357</xdr:colOff>
      <xdr:row>67</xdr:row>
      <xdr:rowOff>0</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716644" y="17387207"/>
          <a:ext cx="205013" cy="424543"/>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219530</xdr:colOff>
      <xdr:row>68</xdr:row>
      <xdr:rowOff>38099</xdr:rowOff>
    </xdr:from>
    <xdr:to>
      <xdr:col>1</xdr:col>
      <xdr:colOff>426357</xdr:colOff>
      <xdr:row>86</xdr:row>
      <xdr:rowOff>127000</xdr:rowOff>
    </xdr:to>
    <xdr:sp macro="" textlink="">
      <xdr:nvSpPr>
        <xdr:cNvPr id="9" name="下矢印 8">
          <a:extLst>
            <a:ext uri="{FF2B5EF4-FFF2-40B4-BE49-F238E27FC236}">
              <a16:creationId xmlns:a16="http://schemas.microsoft.com/office/drawing/2014/main" id="{00000000-0008-0000-0500-000009000000}"/>
            </a:ext>
          </a:extLst>
        </xdr:cNvPr>
        <xdr:cNvSpPr/>
      </xdr:nvSpPr>
      <xdr:spPr>
        <a:xfrm>
          <a:off x="714830" y="18040349"/>
          <a:ext cx="206827" cy="4394201"/>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36285</xdr:colOff>
      <xdr:row>87</xdr:row>
      <xdr:rowOff>0</xdr:rowOff>
    </xdr:from>
    <xdr:to>
      <xdr:col>1</xdr:col>
      <xdr:colOff>1658257</xdr:colOff>
      <xdr:row>88</xdr:row>
      <xdr:rowOff>7471</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529344" y="25474706"/>
          <a:ext cx="1621972" cy="23905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44450</xdr:colOff>
      <xdr:row>0</xdr:row>
      <xdr:rowOff>69850</xdr:rowOff>
    </xdr:from>
    <xdr:to>
      <xdr:col>3</xdr:col>
      <xdr:colOff>520700</xdr:colOff>
      <xdr:row>1</xdr:row>
      <xdr:rowOff>273050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4450" y="69850"/>
          <a:ext cx="2089150" cy="374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様式第６号（第７条関係）</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358587</xdr:colOff>
      <xdr:row>6</xdr:row>
      <xdr:rowOff>190498</xdr:rowOff>
    </xdr:from>
    <xdr:to>
      <xdr:col>14</xdr:col>
      <xdr:colOff>515471</xdr:colOff>
      <xdr:row>10</xdr:row>
      <xdr:rowOff>246529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186146" y="1972233"/>
          <a:ext cx="6745943" cy="1624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200" b="1" i="0" u="sng"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none" baseline="0">
              <a:solidFill>
                <a:sysClr val="windowText" lastClr="000000"/>
              </a:solidFill>
              <a:effectLst/>
              <a:latin typeface="+mn-lt"/>
              <a:ea typeface="+mn-ea"/>
              <a:cs typeface="+mn-cs"/>
            </a:rPr>
            <a:t>適宜、行を増やしてご利用下さい</a:t>
          </a:r>
          <a:endParaRPr lang="en-US" altLang="ja-JP" sz="1200" b="0" i="0" u="none"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none" baseline="0">
              <a:solidFill>
                <a:sysClr val="windowText" lastClr="000000"/>
              </a:solidFill>
              <a:effectLst/>
              <a:latin typeface="+mn-lt"/>
              <a:ea typeface="+mn-ea"/>
              <a:cs typeface="+mn-cs"/>
            </a:rPr>
            <a:t>予算額は予算書と同様にご記入下さい</a:t>
          </a:r>
          <a:endParaRPr lang="en-US" altLang="ja-JP" sz="1200" b="0" i="0" u="none"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200" b="0" i="0" u="sng" baseline="0">
              <a:solidFill>
                <a:sysClr val="windowText" lastClr="000000"/>
              </a:solidFill>
              <a:effectLst/>
              <a:latin typeface="+mn-lt"/>
              <a:ea typeface="+mn-ea"/>
              <a:cs typeface="+mn-cs"/>
            </a:rPr>
            <a:t>収入の合計と支出の合計が同額</a:t>
          </a:r>
          <a:r>
            <a:rPr lang="ja-JP" altLang="en-US" sz="1200" b="0" i="0" u="none" baseline="0">
              <a:solidFill>
                <a:sysClr val="windowText" lastClr="000000"/>
              </a:solidFill>
              <a:effectLst/>
              <a:latin typeface="+mn-lt"/>
              <a:ea typeface="+mn-ea"/>
              <a:cs typeface="+mn-cs"/>
            </a:rPr>
            <a:t>になるようにご記入下さい</a:t>
          </a:r>
          <a:endParaRPr lang="en-US" altLang="ja-JP" sz="1200" b="0" i="0" u="sng"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200" b="1" i="0" u="sng"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200" b="1" i="0" u="sng" baseline="0">
              <a:solidFill>
                <a:srgbClr val="FF0000"/>
              </a:solidFill>
              <a:effectLst/>
              <a:latin typeface="+mn-lt"/>
              <a:ea typeface="+mn-ea"/>
              <a:cs typeface="+mn-cs"/>
            </a:rPr>
            <a:t>  </a:t>
          </a:r>
          <a:r>
            <a:rPr kumimoji="1" lang="ja-JP" altLang="ja-JP" sz="1200" b="1" u="sng">
              <a:solidFill>
                <a:srgbClr val="FF0000"/>
              </a:solidFill>
              <a:effectLst/>
              <a:latin typeface="+mn-lt"/>
              <a:ea typeface="+mn-ea"/>
              <a:cs typeface="+mn-cs"/>
            </a:rPr>
            <a:t>繰越金など余剰金が出た場合、補助金の全額または一部が交付されませんのでご注意下さい</a:t>
          </a:r>
          <a:endParaRPr lang="ja-JP" altLang="ja-JP" sz="1200">
            <a:solidFill>
              <a:srgbClr val="FF0000"/>
            </a:solidFill>
            <a:effectLst/>
          </a:endParaRPr>
        </a:p>
        <a:p>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111578</xdr:rowOff>
    </xdr:from>
    <xdr:to>
      <xdr:col>1</xdr:col>
      <xdr:colOff>966107</xdr:colOff>
      <xdr:row>0</xdr:row>
      <xdr:rowOff>326571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0" y="111578"/>
          <a:ext cx="1306286" cy="214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添付文書１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99786</xdr:rowOff>
    </xdr:from>
    <xdr:to>
      <xdr:col>2</xdr:col>
      <xdr:colOff>136071</xdr:colOff>
      <xdr:row>0</xdr:row>
      <xdr:rowOff>367393</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67394" y="99786"/>
          <a:ext cx="1932213" cy="267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第４号様式の３（第</a:t>
          </a:r>
          <a:r>
            <a:rPr kumimoji="1" lang="en-US" altLang="ja-JP" sz="1000">
              <a:latin typeface="ＭＳ Ｐゴシック" panose="020B0600070205080204" pitchFamily="50" charset="-128"/>
              <a:ea typeface="ＭＳ Ｐゴシック" panose="020B0600070205080204" pitchFamily="50" charset="-128"/>
            </a:rPr>
            <a:t>9</a:t>
          </a:r>
          <a:r>
            <a:rPr kumimoji="1" lang="ja-JP" altLang="en-US" sz="1000">
              <a:latin typeface="ＭＳ Ｐゴシック" panose="020B0600070205080204" pitchFamily="50" charset="-128"/>
              <a:ea typeface="ＭＳ Ｐゴシック" panose="020B0600070205080204" pitchFamily="50" charset="-128"/>
            </a:rPr>
            <a:t>条関係）</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145142</xdr:colOff>
      <xdr:row>0</xdr:row>
      <xdr:rowOff>54427</xdr:rowOff>
    </xdr:from>
    <xdr:to>
      <xdr:col>15</xdr:col>
      <xdr:colOff>9071</xdr:colOff>
      <xdr:row>2</xdr:row>
      <xdr:rowOff>308428</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289142" y="54427"/>
          <a:ext cx="5161643" cy="95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注意</a:t>
          </a:r>
          <a:r>
            <a:rPr kumimoji="1" lang="en-US" altLang="ja-JP" sz="1200" b="1">
              <a:solidFill>
                <a:srgbClr val="FF0000"/>
              </a:solidFill>
            </a:rPr>
            <a:t>※</a:t>
          </a:r>
        </a:p>
        <a:p>
          <a:r>
            <a:rPr kumimoji="1" lang="ja-JP" altLang="en-US" sz="1200" b="1">
              <a:solidFill>
                <a:srgbClr val="FF0000"/>
              </a:solidFill>
            </a:rPr>
            <a:t>⑤参加者数</a:t>
          </a:r>
          <a:r>
            <a:rPr kumimoji="1" lang="en-US" altLang="ja-JP" sz="1200" b="1">
              <a:solidFill>
                <a:srgbClr val="FF0000"/>
              </a:solidFill>
            </a:rPr>
            <a:t>【TCVB】</a:t>
          </a:r>
          <a:r>
            <a:rPr kumimoji="1" lang="ja-JP" altLang="en-US" sz="1200" b="1">
              <a:solidFill>
                <a:srgbClr val="FF0000"/>
              </a:solidFill>
            </a:rPr>
            <a:t>に記入いただけましたら自動的に数字が反映されます。反映された内容に間違いがないかご確認ください。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16.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17.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view="pageBreakPreview" topLeftCell="A27" zoomScale="115" zoomScaleNormal="115" zoomScaleSheetLayoutView="115" workbookViewId="0">
      <selection activeCell="H26" sqref="H26:J26"/>
    </sheetView>
  </sheetViews>
  <sheetFormatPr defaultColWidth="8" defaultRowHeight="13.5" x14ac:dyDescent="0.4"/>
  <cols>
    <col min="1" max="2" width="2.75" style="89" customWidth="1"/>
    <col min="3" max="3" width="7.625" style="191" customWidth="1"/>
    <col min="4" max="4" width="8" style="184" customWidth="1"/>
    <col min="5" max="5" width="9.375" style="184" customWidth="1"/>
    <col min="6" max="7" width="8" style="89"/>
    <col min="8" max="10" width="6.125" style="89" customWidth="1"/>
    <col min="11" max="11" width="14.375" style="198" customWidth="1"/>
    <col min="12" max="16384" width="8" style="89"/>
  </cols>
  <sheetData>
    <row r="1" spans="1:11" ht="13.15" customHeight="1" x14ac:dyDescent="0.4">
      <c r="A1" s="302" t="s">
        <v>323</v>
      </c>
      <c r="B1" s="302"/>
      <c r="C1" s="302"/>
      <c r="D1" s="302"/>
      <c r="E1" s="302"/>
      <c r="F1" s="302"/>
      <c r="G1" s="302"/>
      <c r="H1" s="302"/>
      <c r="I1" s="302"/>
      <c r="J1" s="302"/>
      <c r="K1" s="302"/>
    </row>
    <row r="2" spans="1:11" ht="13.15" customHeight="1" x14ac:dyDescent="0.4">
      <c r="A2" s="302"/>
      <c r="B2" s="302"/>
      <c r="C2" s="302"/>
      <c r="D2" s="302"/>
      <c r="E2" s="302"/>
      <c r="F2" s="302"/>
      <c r="G2" s="302"/>
      <c r="H2" s="302"/>
      <c r="I2" s="302"/>
      <c r="J2" s="302"/>
      <c r="K2" s="302"/>
    </row>
    <row r="3" spans="1:11" x14ac:dyDescent="0.4">
      <c r="A3" s="302"/>
      <c r="B3" s="302"/>
      <c r="C3" s="302"/>
      <c r="D3" s="302"/>
      <c r="E3" s="302"/>
      <c r="F3" s="302"/>
      <c r="G3" s="302"/>
      <c r="H3" s="302"/>
      <c r="I3" s="302"/>
      <c r="J3" s="302"/>
      <c r="K3" s="302"/>
    </row>
    <row r="4" spans="1:11" s="90" customFormat="1" ht="7.5" customHeight="1" x14ac:dyDescent="0.4">
      <c r="A4" s="150"/>
      <c r="B4" s="150"/>
      <c r="C4" s="190"/>
      <c r="D4" s="183"/>
      <c r="E4" s="183"/>
      <c r="F4" s="150"/>
      <c r="G4" s="150"/>
      <c r="H4" s="150"/>
      <c r="I4" s="150"/>
      <c r="J4" s="150"/>
      <c r="K4" s="198"/>
    </row>
    <row r="5" spans="1:11" x14ac:dyDescent="0.4">
      <c r="C5" s="303" t="s">
        <v>324</v>
      </c>
      <c r="D5" s="303"/>
      <c r="E5" s="303"/>
      <c r="F5" s="303"/>
      <c r="G5" s="303"/>
      <c r="H5" s="303"/>
      <c r="I5" s="303"/>
      <c r="J5" s="303"/>
    </row>
    <row r="6" spans="1:11" ht="6.4" customHeight="1" x14ac:dyDescent="0.4"/>
    <row r="7" spans="1:11" ht="42" customHeight="1" x14ac:dyDescent="0.4">
      <c r="C7" s="304" t="s">
        <v>505</v>
      </c>
      <c r="D7" s="304"/>
      <c r="E7" s="304"/>
      <c r="F7" s="304"/>
      <c r="G7" s="304"/>
      <c r="H7" s="304"/>
      <c r="I7" s="304"/>
      <c r="J7" s="304"/>
    </row>
    <row r="8" spans="1:11" ht="6" customHeight="1" x14ac:dyDescent="0.4"/>
    <row r="9" spans="1:11" x14ac:dyDescent="0.4">
      <c r="C9" s="303" t="s">
        <v>325</v>
      </c>
      <c r="D9" s="303"/>
      <c r="E9" s="303"/>
      <c r="F9" s="303"/>
      <c r="G9" s="303"/>
      <c r="H9" s="303"/>
      <c r="I9" s="303"/>
      <c r="J9" s="303"/>
      <c r="K9" s="303"/>
    </row>
    <row r="10" spans="1:11" ht="27" customHeight="1" x14ac:dyDescent="0.4">
      <c r="C10" s="305" t="s">
        <v>326</v>
      </c>
      <c r="D10" s="305"/>
      <c r="E10" s="305"/>
      <c r="F10" s="305"/>
      <c r="G10" s="305"/>
      <c r="H10" s="305"/>
      <c r="I10" s="305"/>
      <c r="J10" s="305"/>
    </row>
    <row r="11" spans="1:11" ht="7.15" customHeight="1" x14ac:dyDescent="0.4">
      <c r="C11" s="192"/>
      <c r="D11" s="186"/>
      <c r="E11" s="186"/>
      <c r="F11" s="185"/>
      <c r="G11" s="185"/>
      <c r="H11" s="185"/>
      <c r="I11" s="185"/>
      <c r="J11" s="185"/>
    </row>
    <row r="12" spans="1:11" ht="12.4" customHeight="1" x14ac:dyDescent="0.4">
      <c r="A12" s="290" t="s">
        <v>327</v>
      </c>
      <c r="B12" s="290"/>
      <c r="C12" s="290"/>
      <c r="D12" s="290"/>
      <c r="E12" s="290"/>
      <c r="F12" s="290"/>
      <c r="G12" s="290"/>
      <c r="H12" s="290"/>
      <c r="I12" s="290"/>
      <c r="J12" s="290"/>
      <c r="K12" s="290"/>
    </row>
    <row r="13" spans="1:11" ht="12.4" customHeight="1" x14ac:dyDescent="0.4">
      <c r="A13" s="290"/>
      <c r="B13" s="290"/>
      <c r="C13" s="290"/>
      <c r="D13" s="290"/>
      <c r="E13" s="290"/>
      <c r="F13" s="290"/>
      <c r="G13" s="290"/>
      <c r="H13" s="290"/>
      <c r="I13" s="290"/>
      <c r="J13" s="290"/>
      <c r="K13" s="290"/>
    </row>
    <row r="14" spans="1:11" ht="12.4" customHeight="1" x14ac:dyDescent="0.4">
      <c r="A14" s="290"/>
      <c r="B14" s="290"/>
      <c r="C14" s="290"/>
      <c r="D14" s="290"/>
      <c r="E14" s="290"/>
      <c r="F14" s="290"/>
      <c r="G14" s="290"/>
      <c r="H14" s="290"/>
      <c r="I14" s="290"/>
      <c r="J14" s="290"/>
      <c r="K14" s="290"/>
    </row>
    <row r="15" spans="1:11" ht="6" customHeight="1" x14ac:dyDescent="0.4">
      <c r="A15" s="114"/>
      <c r="B15" s="114"/>
      <c r="C15" s="190"/>
      <c r="D15" s="183"/>
      <c r="E15" s="183"/>
      <c r="F15" s="114"/>
      <c r="G15" s="114"/>
      <c r="H15" s="114"/>
      <c r="I15" s="114"/>
      <c r="J15" s="114"/>
    </row>
    <row r="16" spans="1:11" ht="12.4" customHeight="1" x14ac:dyDescent="0.4">
      <c r="A16" s="114"/>
      <c r="B16" s="289" t="s">
        <v>328</v>
      </c>
      <c r="C16" s="289"/>
      <c r="D16" s="289"/>
      <c r="E16" s="289"/>
      <c r="F16" s="289"/>
      <c r="G16" s="289"/>
      <c r="H16" s="289"/>
      <c r="I16" s="289"/>
      <c r="J16" s="289"/>
    </row>
    <row r="17" spans="1:19" ht="69" customHeight="1" x14ac:dyDescent="0.4">
      <c r="A17" s="114"/>
      <c r="B17" s="183"/>
      <c r="C17" s="190"/>
      <c r="D17" s="183"/>
      <c r="E17" s="183"/>
      <c r="F17" s="183"/>
      <c r="G17" s="183"/>
      <c r="H17" s="183"/>
      <c r="I17" s="183"/>
      <c r="J17" s="183"/>
      <c r="M17" s="98"/>
    </row>
    <row r="19" spans="1:19" x14ac:dyDescent="0.4">
      <c r="A19" s="290" t="s">
        <v>329</v>
      </c>
      <c r="B19" s="290"/>
      <c r="C19" s="290"/>
      <c r="D19" s="290"/>
      <c r="E19" s="290"/>
      <c r="F19" s="290"/>
      <c r="G19" s="290"/>
      <c r="H19" s="290"/>
      <c r="I19" s="290"/>
      <c r="J19" s="290"/>
      <c r="K19" s="290"/>
    </row>
    <row r="20" spans="1:19" x14ac:dyDescent="0.4">
      <c r="A20" s="290"/>
      <c r="B20" s="290"/>
      <c r="C20" s="290"/>
      <c r="D20" s="290"/>
      <c r="E20" s="290"/>
      <c r="F20" s="290"/>
      <c r="G20" s="290"/>
      <c r="H20" s="290"/>
      <c r="I20" s="290"/>
      <c r="J20" s="290"/>
      <c r="K20" s="290"/>
    </row>
    <row r="21" spans="1:19" x14ac:dyDescent="0.4">
      <c r="A21" s="290"/>
      <c r="B21" s="290"/>
      <c r="C21" s="290"/>
      <c r="D21" s="290"/>
      <c r="E21" s="290"/>
      <c r="F21" s="290"/>
      <c r="G21" s="290"/>
      <c r="H21" s="290"/>
      <c r="I21" s="290"/>
      <c r="J21" s="290"/>
      <c r="K21" s="290"/>
    </row>
    <row r="23" spans="1:19" ht="23.65" customHeight="1" x14ac:dyDescent="0.4">
      <c r="C23" s="187" t="s">
        <v>330</v>
      </c>
      <c r="D23" s="291" t="s">
        <v>331</v>
      </c>
      <c r="E23" s="292"/>
      <c r="F23" s="293" t="s">
        <v>99</v>
      </c>
      <c r="G23" s="294"/>
      <c r="H23" s="295" t="s">
        <v>332</v>
      </c>
      <c r="I23" s="296"/>
      <c r="J23" s="297"/>
      <c r="K23" s="199" t="s">
        <v>333</v>
      </c>
    </row>
    <row r="24" spans="1:19" ht="19.899999999999999" customHeight="1" x14ac:dyDescent="0.4">
      <c r="C24" s="193"/>
      <c r="D24" s="298" t="s">
        <v>0</v>
      </c>
      <c r="E24" s="298"/>
      <c r="F24" s="299" t="s">
        <v>334</v>
      </c>
      <c r="G24" s="300"/>
      <c r="H24" s="300"/>
      <c r="I24" s="300"/>
      <c r="J24" s="300"/>
      <c r="K24" s="301"/>
    </row>
    <row r="25" spans="1:19" ht="24.4" customHeight="1" x14ac:dyDescent="0.4">
      <c r="C25" s="189" t="s">
        <v>335</v>
      </c>
      <c r="D25" s="276" t="s">
        <v>346</v>
      </c>
      <c r="E25" s="288"/>
      <c r="F25" s="277" t="s">
        <v>336</v>
      </c>
      <c r="G25" s="277"/>
      <c r="H25" s="277" t="s">
        <v>26</v>
      </c>
      <c r="I25" s="277"/>
      <c r="J25" s="277"/>
      <c r="K25" s="285" t="s">
        <v>357</v>
      </c>
    </row>
    <row r="26" spans="1:19" ht="24.4" customHeight="1" x14ac:dyDescent="0.4">
      <c r="C26" s="194" t="s">
        <v>337</v>
      </c>
      <c r="D26" s="278" t="s">
        <v>347</v>
      </c>
      <c r="E26" s="279"/>
      <c r="F26" s="277" t="s">
        <v>26</v>
      </c>
      <c r="G26" s="277"/>
      <c r="H26" s="277" t="s">
        <v>336</v>
      </c>
      <c r="I26" s="277"/>
      <c r="J26" s="277"/>
      <c r="K26" s="286"/>
    </row>
    <row r="27" spans="1:19" ht="24.4" customHeight="1" x14ac:dyDescent="0.4">
      <c r="C27" s="196" t="s">
        <v>338</v>
      </c>
      <c r="D27" s="281" t="s">
        <v>348</v>
      </c>
      <c r="E27" s="281"/>
      <c r="F27" s="277" t="s">
        <v>336</v>
      </c>
      <c r="G27" s="277"/>
      <c r="H27" s="277" t="s">
        <v>336</v>
      </c>
      <c r="I27" s="277"/>
      <c r="J27" s="277"/>
      <c r="K27" s="286"/>
    </row>
    <row r="28" spans="1:19" ht="24.4" customHeight="1" x14ac:dyDescent="0.4">
      <c r="C28" s="196" t="s">
        <v>339</v>
      </c>
      <c r="D28" s="280" t="s">
        <v>349</v>
      </c>
      <c r="E28" s="280"/>
      <c r="F28" s="277" t="s">
        <v>336</v>
      </c>
      <c r="G28" s="277"/>
      <c r="H28" s="277" t="s">
        <v>336</v>
      </c>
      <c r="I28" s="277"/>
      <c r="J28" s="277"/>
      <c r="K28" s="286"/>
    </row>
    <row r="29" spans="1:19" ht="24.4" customHeight="1" x14ac:dyDescent="0.4">
      <c r="C29" s="196" t="s">
        <v>340</v>
      </c>
      <c r="D29" s="280" t="s">
        <v>350</v>
      </c>
      <c r="E29" s="281"/>
      <c r="F29" s="277" t="s">
        <v>336</v>
      </c>
      <c r="G29" s="277"/>
      <c r="H29" s="282" t="s">
        <v>499</v>
      </c>
      <c r="I29" s="282"/>
      <c r="J29" s="282"/>
      <c r="K29" s="286"/>
      <c r="N29" s="98"/>
      <c r="O29" s="283"/>
      <c r="P29" s="283"/>
    </row>
    <row r="30" spans="1:19" ht="24.4" customHeight="1" x14ac:dyDescent="0.4">
      <c r="C30" s="188" t="s">
        <v>360</v>
      </c>
      <c r="D30" s="278" t="s">
        <v>354</v>
      </c>
      <c r="E30" s="278"/>
      <c r="F30" s="277" t="s">
        <v>26</v>
      </c>
      <c r="G30" s="277"/>
      <c r="H30" s="282" t="s">
        <v>336</v>
      </c>
      <c r="I30" s="282"/>
      <c r="J30" s="282"/>
      <c r="K30" s="286"/>
      <c r="O30" s="284"/>
      <c r="P30" s="284"/>
    </row>
    <row r="31" spans="1:19" ht="24.4" customHeight="1" x14ac:dyDescent="0.4">
      <c r="C31" s="197" t="s">
        <v>352</v>
      </c>
      <c r="D31" s="278" t="s">
        <v>361</v>
      </c>
      <c r="E31" s="278"/>
      <c r="F31" s="277" t="s">
        <v>26</v>
      </c>
      <c r="G31" s="277"/>
      <c r="H31" s="282" t="s">
        <v>500</v>
      </c>
      <c r="I31" s="282"/>
      <c r="J31" s="282"/>
      <c r="K31" s="286"/>
      <c r="L31" s="272"/>
      <c r="M31" s="273"/>
      <c r="N31" s="274"/>
      <c r="O31" s="274"/>
      <c r="P31" s="274"/>
      <c r="Q31" s="274"/>
      <c r="R31" s="274"/>
      <c r="S31" s="198"/>
    </row>
    <row r="32" spans="1:19" ht="24.4" customHeight="1" x14ac:dyDescent="0.4">
      <c r="C32" s="188" t="s">
        <v>342</v>
      </c>
      <c r="D32" s="279" t="s">
        <v>355</v>
      </c>
      <c r="E32" s="279"/>
      <c r="F32" s="277" t="s">
        <v>26</v>
      </c>
      <c r="G32" s="277"/>
      <c r="H32" s="277" t="s">
        <v>336</v>
      </c>
      <c r="I32" s="277"/>
      <c r="J32" s="277"/>
      <c r="K32" s="286"/>
      <c r="L32" s="272"/>
      <c r="M32" s="275"/>
      <c r="N32" s="274"/>
      <c r="O32" s="274"/>
      <c r="P32" s="274"/>
      <c r="Q32" s="274"/>
      <c r="R32" s="274"/>
      <c r="S32" s="198"/>
    </row>
    <row r="33" spans="3:11" ht="24.4" customHeight="1" x14ac:dyDescent="0.4">
      <c r="C33" s="194" t="s">
        <v>343</v>
      </c>
      <c r="D33" s="278" t="s">
        <v>356</v>
      </c>
      <c r="E33" s="278"/>
      <c r="F33" s="277" t="s">
        <v>26</v>
      </c>
      <c r="G33" s="277"/>
      <c r="H33" s="277" t="s">
        <v>336</v>
      </c>
      <c r="I33" s="277"/>
      <c r="J33" s="277"/>
      <c r="K33" s="287"/>
    </row>
    <row r="34" spans="3:11" ht="24.4" customHeight="1" x14ac:dyDescent="0.4">
      <c r="C34" s="195" t="s">
        <v>344</v>
      </c>
      <c r="D34" s="276" t="s">
        <v>351</v>
      </c>
      <c r="E34" s="276"/>
      <c r="F34" s="277" t="s">
        <v>336</v>
      </c>
      <c r="G34" s="277"/>
      <c r="H34" s="277" t="s">
        <v>26</v>
      </c>
      <c r="I34" s="277"/>
      <c r="J34" s="277"/>
      <c r="K34" s="199" t="s">
        <v>359</v>
      </c>
    </row>
    <row r="35" spans="3:11" ht="24.4" customHeight="1" x14ac:dyDescent="0.4">
      <c r="C35" s="194" t="s">
        <v>345</v>
      </c>
      <c r="D35" s="278" t="s">
        <v>353</v>
      </c>
      <c r="E35" s="279"/>
      <c r="F35" s="277" t="s">
        <v>26</v>
      </c>
      <c r="G35" s="277"/>
      <c r="H35" s="277" t="s">
        <v>336</v>
      </c>
      <c r="I35" s="277"/>
      <c r="J35" s="277"/>
      <c r="K35" s="199" t="s">
        <v>358</v>
      </c>
    </row>
  </sheetData>
  <mergeCells count="55">
    <mergeCell ref="A12:K14"/>
    <mergeCell ref="A1:K3"/>
    <mergeCell ref="C5:J5"/>
    <mergeCell ref="C7:J7"/>
    <mergeCell ref="C10:J10"/>
    <mergeCell ref="C9:K9"/>
    <mergeCell ref="F26:G26"/>
    <mergeCell ref="H26:J26"/>
    <mergeCell ref="B16:J16"/>
    <mergeCell ref="A19:K21"/>
    <mergeCell ref="D23:E23"/>
    <mergeCell ref="F23:G23"/>
    <mergeCell ref="H23:J23"/>
    <mergeCell ref="D24:E24"/>
    <mergeCell ref="F24:K24"/>
    <mergeCell ref="O29:P29"/>
    <mergeCell ref="D30:E30"/>
    <mergeCell ref="F30:G30"/>
    <mergeCell ref="H30:J30"/>
    <mergeCell ref="O30:P30"/>
    <mergeCell ref="K25:K33"/>
    <mergeCell ref="D27:E27"/>
    <mergeCell ref="F27:G27"/>
    <mergeCell ref="H27:J27"/>
    <mergeCell ref="D28:E28"/>
    <mergeCell ref="F28:G28"/>
    <mergeCell ref="H28:J28"/>
    <mergeCell ref="D25:E25"/>
    <mergeCell ref="F25:G25"/>
    <mergeCell ref="H25:J25"/>
    <mergeCell ref="D26:E26"/>
    <mergeCell ref="D33:E33"/>
    <mergeCell ref="F33:G33"/>
    <mergeCell ref="H33:J33"/>
    <mergeCell ref="D29:E29"/>
    <mergeCell ref="F29:G29"/>
    <mergeCell ref="H29:J29"/>
    <mergeCell ref="D31:E31"/>
    <mergeCell ref="F31:G31"/>
    <mergeCell ref="H31:J31"/>
    <mergeCell ref="D32:E32"/>
    <mergeCell ref="F32:G32"/>
    <mergeCell ref="H32:J32"/>
    <mergeCell ref="D34:E34"/>
    <mergeCell ref="F34:G34"/>
    <mergeCell ref="H34:J34"/>
    <mergeCell ref="D35:E35"/>
    <mergeCell ref="F35:G35"/>
    <mergeCell ref="H35:J35"/>
    <mergeCell ref="L31:M31"/>
    <mergeCell ref="N31:O31"/>
    <mergeCell ref="P31:R31"/>
    <mergeCell ref="L32:M32"/>
    <mergeCell ref="N32:O32"/>
    <mergeCell ref="P32:R32"/>
  </mergeCells>
  <phoneticPr fontId="3"/>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pageSetUpPr fitToPage="1"/>
  </sheetPr>
  <dimension ref="A1:G36"/>
  <sheetViews>
    <sheetView view="pageBreakPreview" zoomScale="70" zoomScaleNormal="100" zoomScaleSheetLayoutView="70" workbookViewId="0">
      <pane xSplit="1" ySplit="3" topLeftCell="B4" activePane="bottomRight" state="frozen"/>
      <selection activeCell="C12" sqref="C12:E12"/>
      <selection pane="topRight" activeCell="C12" sqref="C12:E12"/>
      <selection pane="bottomLeft" activeCell="C12" sqref="C12:E12"/>
      <selection pane="bottomRight" activeCell="K15" sqref="K15"/>
    </sheetView>
  </sheetViews>
  <sheetFormatPr defaultRowHeight="18.75" x14ac:dyDescent="0.4"/>
  <cols>
    <col min="1" max="1" width="4.5" customWidth="1"/>
    <col min="2" max="2" width="23.875" style="50" customWidth="1"/>
    <col min="3" max="3" width="33.875" customWidth="1"/>
    <col min="4" max="4" width="18.125" hidden="1" customWidth="1"/>
    <col min="5" max="5" width="23.875" style="50" customWidth="1"/>
    <col min="6" max="6" width="33.875" customWidth="1"/>
    <col min="7" max="7" width="10.875" style="50" hidden="1" customWidth="1"/>
  </cols>
  <sheetData>
    <row r="1" spans="1:7" ht="33.950000000000003" customHeight="1" thickBot="1" x14ac:dyDescent="0.45">
      <c r="A1" s="477" t="s">
        <v>503</v>
      </c>
      <c r="B1" s="477"/>
      <c r="C1" s="477"/>
      <c r="D1" s="477"/>
      <c r="E1" s="477"/>
      <c r="F1" s="477"/>
      <c r="G1" s="69"/>
    </row>
    <row r="2" spans="1:7" ht="20.45" customHeight="1" x14ac:dyDescent="0.4">
      <c r="A2" s="1"/>
      <c r="B2" s="485" t="s">
        <v>68</v>
      </c>
      <c r="C2" s="487" t="s">
        <v>69</v>
      </c>
      <c r="D2" s="147" t="s">
        <v>307</v>
      </c>
      <c r="E2" s="488" t="s">
        <v>68</v>
      </c>
      <c r="F2" s="489" t="s">
        <v>69</v>
      </c>
      <c r="G2" s="4"/>
    </row>
    <row r="3" spans="1:7" ht="30.95" customHeight="1" x14ac:dyDescent="0.4">
      <c r="A3" s="1"/>
      <c r="B3" s="486"/>
      <c r="C3" s="441"/>
      <c r="D3" s="144" t="s">
        <v>307</v>
      </c>
      <c r="E3" s="395"/>
      <c r="F3" s="439"/>
      <c r="G3" s="4"/>
    </row>
    <row r="4" spans="1:7" ht="36" customHeight="1" x14ac:dyDescent="0.4">
      <c r="A4" s="1"/>
      <c r="B4" s="148" t="s">
        <v>74</v>
      </c>
      <c r="C4" s="66">
        <f>④参加者数【TCVB】!C4</f>
        <v>0</v>
      </c>
      <c r="D4" s="66">
        <f>IF(C4=0,0,1)</f>
        <v>0</v>
      </c>
      <c r="E4" s="65" t="s">
        <v>77</v>
      </c>
      <c r="F4" s="71">
        <f>④参加者数【TCVB】!H5</f>
        <v>0</v>
      </c>
      <c r="G4" s="4">
        <f>IF(F4=0,0,1)</f>
        <v>0</v>
      </c>
    </row>
    <row r="5" spans="1:7" ht="36" customHeight="1" x14ac:dyDescent="0.4">
      <c r="A5" s="1"/>
      <c r="B5" s="148" t="s">
        <v>76</v>
      </c>
      <c r="C5" s="66">
        <f>④参加者数【TCVB】!C5</f>
        <v>0</v>
      </c>
      <c r="D5" s="66">
        <f t="shared" ref="D5:D28" si="0">IF(C5=0,0,1)</f>
        <v>0</v>
      </c>
      <c r="E5" s="65" t="s">
        <v>79</v>
      </c>
      <c r="F5" s="71">
        <f>④参加者数【TCVB】!H6</f>
        <v>0</v>
      </c>
      <c r="G5" s="4">
        <f t="shared" ref="G5:G25" si="1">IF(F5=0,0,1)</f>
        <v>0</v>
      </c>
    </row>
    <row r="6" spans="1:7" ht="36" customHeight="1" x14ac:dyDescent="0.4">
      <c r="A6" s="1"/>
      <c r="B6" s="148" t="s">
        <v>78</v>
      </c>
      <c r="C6" s="66">
        <f>④参加者数【TCVB】!C6</f>
        <v>0</v>
      </c>
      <c r="D6" s="66">
        <f t="shared" si="0"/>
        <v>0</v>
      </c>
      <c r="E6" s="65" t="s">
        <v>81</v>
      </c>
      <c r="F6" s="71">
        <f>④参加者数【TCVB】!H7</f>
        <v>0</v>
      </c>
      <c r="G6" s="4">
        <f t="shared" si="1"/>
        <v>0</v>
      </c>
    </row>
    <row r="7" spans="1:7" ht="36" customHeight="1" x14ac:dyDescent="0.4">
      <c r="A7" s="1"/>
      <c r="B7" s="148" t="s">
        <v>80</v>
      </c>
      <c r="C7" s="66">
        <f>④参加者数【TCVB】!C7</f>
        <v>0</v>
      </c>
      <c r="D7" s="66">
        <f t="shared" si="0"/>
        <v>0</v>
      </c>
      <c r="E7" s="65" t="s">
        <v>83</v>
      </c>
      <c r="F7" s="71">
        <f>④参加者数【TCVB】!H8</f>
        <v>0</v>
      </c>
      <c r="G7" s="4">
        <f t="shared" si="1"/>
        <v>0</v>
      </c>
    </row>
    <row r="8" spans="1:7" ht="36" customHeight="1" x14ac:dyDescent="0.4">
      <c r="A8" s="1"/>
      <c r="B8" s="148" t="s">
        <v>82</v>
      </c>
      <c r="C8" s="66">
        <f>④参加者数【TCVB】!C8</f>
        <v>0</v>
      </c>
      <c r="D8" s="66">
        <f t="shared" si="0"/>
        <v>0</v>
      </c>
      <c r="E8" s="65" t="s">
        <v>85</v>
      </c>
      <c r="F8" s="71">
        <f>④参加者数【TCVB】!H9</f>
        <v>0</v>
      </c>
      <c r="G8" s="4">
        <f t="shared" si="1"/>
        <v>0</v>
      </c>
    </row>
    <row r="9" spans="1:7" ht="36" customHeight="1" x14ac:dyDescent="0.4">
      <c r="A9" s="1"/>
      <c r="B9" s="148" t="s">
        <v>84</v>
      </c>
      <c r="C9" s="66">
        <f>④参加者数【TCVB】!C9</f>
        <v>0</v>
      </c>
      <c r="D9" s="66">
        <f t="shared" si="0"/>
        <v>0</v>
      </c>
      <c r="E9" s="65" t="s">
        <v>87</v>
      </c>
      <c r="F9" s="71">
        <f>④参加者数【TCVB】!H10</f>
        <v>0</v>
      </c>
      <c r="G9" s="4">
        <f t="shared" si="1"/>
        <v>0</v>
      </c>
    </row>
    <row r="10" spans="1:7" ht="36" customHeight="1" x14ac:dyDescent="0.4">
      <c r="A10" s="1"/>
      <c r="B10" s="148" t="s">
        <v>86</v>
      </c>
      <c r="C10" s="66">
        <f>④参加者数【TCVB】!C10</f>
        <v>0</v>
      </c>
      <c r="D10" s="66">
        <f t="shared" si="0"/>
        <v>0</v>
      </c>
      <c r="E10" s="65" t="s">
        <v>89</v>
      </c>
      <c r="F10" s="71">
        <f>④参加者数【TCVB】!H11</f>
        <v>0</v>
      </c>
      <c r="G10" s="4">
        <f t="shared" si="1"/>
        <v>0</v>
      </c>
    </row>
    <row r="11" spans="1:7" ht="36" customHeight="1" x14ac:dyDescent="0.4">
      <c r="A11" s="1"/>
      <c r="B11" s="148" t="s">
        <v>88</v>
      </c>
      <c r="C11" s="66">
        <f>④参加者数【TCVB】!C11</f>
        <v>0</v>
      </c>
      <c r="D11" s="66">
        <f t="shared" si="0"/>
        <v>0</v>
      </c>
      <c r="E11" s="65" t="s">
        <v>91</v>
      </c>
      <c r="F11" s="71">
        <f>④参加者数【TCVB】!H12</f>
        <v>0</v>
      </c>
      <c r="G11" s="4">
        <f t="shared" si="1"/>
        <v>0</v>
      </c>
    </row>
    <row r="12" spans="1:7" ht="36" customHeight="1" x14ac:dyDescent="0.4">
      <c r="A12" s="1"/>
      <c r="B12" s="148" t="s">
        <v>90</v>
      </c>
      <c r="C12" s="66">
        <f>④参加者数【TCVB】!C12</f>
        <v>0</v>
      </c>
      <c r="D12" s="66">
        <f t="shared" si="0"/>
        <v>0</v>
      </c>
      <c r="E12" s="65" t="s">
        <v>93</v>
      </c>
      <c r="F12" s="71">
        <f>④参加者数【TCVB】!H13</f>
        <v>0</v>
      </c>
      <c r="G12" s="4">
        <f t="shared" si="1"/>
        <v>0</v>
      </c>
    </row>
    <row r="13" spans="1:7" ht="36" customHeight="1" x14ac:dyDescent="0.4">
      <c r="A13" s="1"/>
      <c r="B13" s="148" t="s">
        <v>92</v>
      </c>
      <c r="C13" s="66">
        <f>④参加者数【TCVB】!C13</f>
        <v>0</v>
      </c>
      <c r="D13" s="66">
        <f t="shared" si="0"/>
        <v>0</v>
      </c>
      <c r="E13" s="65" t="s">
        <v>95</v>
      </c>
      <c r="F13" s="71">
        <f>④参加者数【TCVB】!H14</f>
        <v>0</v>
      </c>
      <c r="G13" s="4">
        <f t="shared" si="1"/>
        <v>0</v>
      </c>
    </row>
    <row r="14" spans="1:7" ht="36" customHeight="1" x14ac:dyDescent="0.4">
      <c r="A14" s="1"/>
      <c r="B14" s="148" t="s">
        <v>94</v>
      </c>
      <c r="C14" s="66">
        <f>④参加者数【TCVB】!C14</f>
        <v>0</v>
      </c>
      <c r="D14" s="66">
        <f t="shared" si="0"/>
        <v>0</v>
      </c>
      <c r="E14" s="65" t="s">
        <v>97</v>
      </c>
      <c r="F14" s="71">
        <f>④参加者数【TCVB】!H15</f>
        <v>0</v>
      </c>
      <c r="G14" s="4">
        <f t="shared" si="1"/>
        <v>0</v>
      </c>
    </row>
    <row r="15" spans="1:7" ht="36" customHeight="1" x14ac:dyDescent="0.4">
      <c r="A15" s="1"/>
      <c r="B15" s="148" t="s">
        <v>96</v>
      </c>
      <c r="C15" s="66">
        <f>④参加者数【TCVB】!C15</f>
        <v>0</v>
      </c>
      <c r="D15" s="66">
        <f t="shared" si="0"/>
        <v>0</v>
      </c>
      <c r="E15" s="65" t="s">
        <v>99</v>
      </c>
      <c r="F15" s="71">
        <f>④参加者数【TCVB】!H16</f>
        <v>0</v>
      </c>
      <c r="G15" s="4">
        <f t="shared" si="1"/>
        <v>0</v>
      </c>
    </row>
    <row r="16" spans="1:7" ht="36" customHeight="1" x14ac:dyDescent="0.4">
      <c r="A16" s="1"/>
      <c r="B16" s="148" t="s">
        <v>98</v>
      </c>
      <c r="C16" s="66">
        <f>④参加者数【TCVB】!C16</f>
        <v>0</v>
      </c>
      <c r="D16" s="66">
        <f t="shared" si="0"/>
        <v>0</v>
      </c>
      <c r="E16" s="65" t="s">
        <v>101</v>
      </c>
      <c r="F16" s="71">
        <f>④参加者数【TCVB】!H17</f>
        <v>0</v>
      </c>
      <c r="G16" s="4">
        <f t="shared" si="1"/>
        <v>0</v>
      </c>
    </row>
    <row r="17" spans="1:7" ht="36" customHeight="1" x14ac:dyDescent="0.4">
      <c r="A17" s="1"/>
      <c r="B17" s="148" t="s">
        <v>100</v>
      </c>
      <c r="C17" s="66">
        <f>④参加者数【TCVB】!C17</f>
        <v>0</v>
      </c>
      <c r="D17" s="66">
        <f t="shared" si="0"/>
        <v>0</v>
      </c>
      <c r="E17" s="65" t="s">
        <v>103</v>
      </c>
      <c r="F17" s="71">
        <f>④参加者数【TCVB】!H18</f>
        <v>0</v>
      </c>
      <c r="G17" s="4">
        <f t="shared" si="1"/>
        <v>0</v>
      </c>
    </row>
    <row r="18" spans="1:7" ht="36" customHeight="1" x14ac:dyDescent="0.4">
      <c r="A18" s="1"/>
      <c r="B18" s="148" t="s">
        <v>102</v>
      </c>
      <c r="C18" s="66">
        <f>④参加者数【TCVB】!C18</f>
        <v>0</v>
      </c>
      <c r="D18" s="66">
        <f t="shared" si="0"/>
        <v>0</v>
      </c>
      <c r="E18" s="65" t="s">
        <v>105</v>
      </c>
      <c r="F18" s="71">
        <f>④参加者数【TCVB】!H19</f>
        <v>0</v>
      </c>
      <c r="G18" s="4">
        <f t="shared" si="1"/>
        <v>0</v>
      </c>
    </row>
    <row r="19" spans="1:7" ht="36" customHeight="1" x14ac:dyDescent="0.4">
      <c r="A19" s="1"/>
      <c r="B19" s="148" t="s">
        <v>104</v>
      </c>
      <c r="C19" s="66">
        <f>④参加者数【TCVB】!C19</f>
        <v>0</v>
      </c>
      <c r="D19" s="66">
        <f t="shared" si="0"/>
        <v>0</v>
      </c>
      <c r="E19" s="65" t="s">
        <v>107</v>
      </c>
      <c r="F19" s="71">
        <f>④参加者数【TCVB】!H20</f>
        <v>0</v>
      </c>
      <c r="G19" s="4">
        <f t="shared" si="1"/>
        <v>0</v>
      </c>
    </row>
    <row r="20" spans="1:7" ht="36" customHeight="1" x14ac:dyDescent="0.4">
      <c r="A20" s="1"/>
      <c r="B20" s="148" t="s">
        <v>106</v>
      </c>
      <c r="C20" s="66">
        <f>④参加者数【TCVB】!C20</f>
        <v>0</v>
      </c>
      <c r="D20" s="66">
        <f t="shared" si="0"/>
        <v>0</v>
      </c>
      <c r="E20" s="65" t="s">
        <v>109</v>
      </c>
      <c r="F20" s="71">
        <f>④参加者数【TCVB】!H21</f>
        <v>0</v>
      </c>
      <c r="G20" s="4">
        <f t="shared" si="1"/>
        <v>0</v>
      </c>
    </row>
    <row r="21" spans="1:7" ht="36" customHeight="1" x14ac:dyDescent="0.4">
      <c r="A21" s="1"/>
      <c r="B21" s="148" t="s">
        <v>108</v>
      </c>
      <c r="C21" s="66">
        <f>④参加者数【TCVB】!C21</f>
        <v>0</v>
      </c>
      <c r="D21" s="66">
        <f t="shared" si="0"/>
        <v>0</v>
      </c>
      <c r="E21" s="65" t="s">
        <v>111</v>
      </c>
      <c r="F21" s="71">
        <f>④参加者数【TCVB】!H22</f>
        <v>0</v>
      </c>
      <c r="G21" s="4">
        <f t="shared" si="1"/>
        <v>0</v>
      </c>
    </row>
    <row r="22" spans="1:7" ht="36" customHeight="1" x14ac:dyDescent="0.4">
      <c r="A22" s="1"/>
      <c r="B22" s="148" t="s">
        <v>110</v>
      </c>
      <c r="C22" s="66">
        <f>④参加者数【TCVB】!C22</f>
        <v>0</v>
      </c>
      <c r="D22" s="66">
        <f t="shared" si="0"/>
        <v>0</v>
      </c>
      <c r="E22" s="65" t="s">
        <v>113</v>
      </c>
      <c r="F22" s="71">
        <f>④参加者数【TCVB】!H23</f>
        <v>0</v>
      </c>
      <c r="G22" s="4">
        <f t="shared" si="1"/>
        <v>0</v>
      </c>
    </row>
    <row r="23" spans="1:7" ht="36" customHeight="1" x14ac:dyDescent="0.4">
      <c r="A23" s="1"/>
      <c r="B23" s="148" t="s">
        <v>112</v>
      </c>
      <c r="C23" s="66">
        <f>④参加者数【TCVB】!C23</f>
        <v>0</v>
      </c>
      <c r="D23" s="66">
        <f t="shared" si="0"/>
        <v>0</v>
      </c>
      <c r="E23" s="65" t="s">
        <v>115</v>
      </c>
      <c r="F23" s="71">
        <f>④参加者数【TCVB】!H24</f>
        <v>0</v>
      </c>
      <c r="G23" s="4">
        <f t="shared" si="1"/>
        <v>0</v>
      </c>
    </row>
    <row r="24" spans="1:7" ht="36" customHeight="1" x14ac:dyDescent="0.4">
      <c r="A24" s="1"/>
      <c r="B24" s="148" t="s">
        <v>114</v>
      </c>
      <c r="C24" s="66">
        <f>④参加者数【TCVB】!C24</f>
        <v>0</v>
      </c>
      <c r="D24" s="66">
        <f t="shared" si="0"/>
        <v>0</v>
      </c>
      <c r="E24" s="65" t="s">
        <v>117</v>
      </c>
      <c r="F24" s="71">
        <f>④参加者数【TCVB】!H25</f>
        <v>0</v>
      </c>
      <c r="G24" s="4">
        <f t="shared" si="1"/>
        <v>0</v>
      </c>
    </row>
    <row r="25" spans="1:7" ht="36" customHeight="1" x14ac:dyDescent="0.4">
      <c r="A25" s="1"/>
      <c r="B25" s="148" t="s">
        <v>116</v>
      </c>
      <c r="C25" s="66">
        <f>④参加者数【TCVB】!C25</f>
        <v>0</v>
      </c>
      <c r="D25" s="66">
        <f t="shared" si="0"/>
        <v>0</v>
      </c>
      <c r="E25" s="65" t="s">
        <v>119</v>
      </c>
      <c r="F25" s="71">
        <f>④参加者数【TCVB】!H26</f>
        <v>0</v>
      </c>
      <c r="G25" s="4">
        <f t="shared" si="1"/>
        <v>0</v>
      </c>
    </row>
    <row r="26" spans="1:7" ht="36" customHeight="1" x14ac:dyDescent="0.4">
      <c r="A26" s="1"/>
      <c r="B26" s="148" t="s">
        <v>118</v>
      </c>
      <c r="C26" s="66">
        <f>④参加者数【TCVB】!C26</f>
        <v>0</v>
      </c>
      <c r="D26" s="66">
        <f t="shared" si="0"/>
        <v>0</v>
      </c>
      <c r="E26" s="65" t="s">
        <v>18</v>
      </c>
      <c r="F26" s="71">
        <f>SUM(F4:F25)+C29</f>
        <v>0</v>
      </c>
      <c r="G26" s="4"/>
    </row>
    <row r="27" spans="1:7" ht="36" customHeight="1" x14ac:dyDescent="0.4">
      <c r="A27" s="1"/>
      <c r="B27" s="148" t="s">
        <v>120</v>
      </c>
      <c r="C27" s="66">
        <f>④参加者数【TCVB】!C27</f>
        <v>0</v>
      </c>
      <c r="D27" s="66">
        <f t="shared" si="0"/>
        <v>0</v>
      </c>
      <c r="E27" s="166" t="s">
        <v>281</v>
      </c>
      <c r="F27" s="167">
        <f>F26-F15</f>
        <v>0</v>
      </c>
      <c r="G27" s="4" t="s">
        <v>121</v>
      </c>
    </row>
    <row r="28" spans="1:7" ht="36" customHeight="1" thickBot="1" x14ac:dyDescent="0.45">
      <c r="A28" s="1"/>
      <c r="B28" s="149" t="s">
        <v>280</v>
      </c>
      <c r="C28" s="74">
        <f>④参加者数【TCVB】!H4</f>
        <v>0</v>
      </c>
      <c r="D28" s="66">
        <f t="shared" si="0"/>
        <v>0</v>
      </c>
      <c r="E28" s="168" t="s">
        <v>122</v>
      </c>
      <c r="F28" s="169">
        <f>SUM(D4:D28,G4:G25)</f>
        <v>0</v>
      </c>
      <c r="G28" s="137" t="s">
        <v>123</v>
      </c>
    </row>
    <row r="29" spans="1:7" s="50" customFormat="1" ht="26.1" customHeight="1" x14ac:dyDescent="0.4">
      <c r="A29"/>
      <c r="C29" s="53">
        <f>SUM(C4:C28)</f>
        <v>0</v>
      </c>
      <c r="D29" s="53"/>
      <c r="F29"/>
    </row>
    <row r="30" spans="1:7" s="50" customFormat="1" ht="26.1" customHeight="1" x14ac:dyDescent="0.4">
      <c r="A30"/>
      <c r="C30"/>
      <c r="D30"/>
      <c r="F30"/>
    </row>
    <row r="31" spans="1:7" s="50" customFormat="1" ht="26.1" customHeight="1" x14ac:dyDescent="0.4">
      <c r="A31"/>
      <c r="C31"/>
      <c r="D31"/>
      <c r="F31"/>
    </row>
    <row r="32" spans="1:7" s="50" customFormat="1" ht="26.1" customHeight="1" x14ac:dyDescent="0.4">
      <c r="A32"/>
      <c r="C32"/>
      <c r="D32"/>
      <c r="F32"/>
    </row>
    <row r="33" spans="1:6" s="50" customFormat="1" ht="26.1" customHeight="1" x14ac:dyDescent="0.4">
      <c r="A33"/>
      <c r="C33"/>
      <c r="D33"/>
      <c r="F33"/>
    </row>
    <row r="34" spans="1:6" s="50" customFormat="1" ht="26.1" customHeight="1" x14ac:dyDescent="0.4">
      <c r="A34"/>
      <c r="C34"/>
      <c r="D34"/>
      <c r="F34"/>
    </row>
    <row r="35" spans="1:6" s="50" customFormat="1" ht="26.1" customHeight="1" x14ac:dyDescent="0.4">
      <c r="A35"/>
      <c r="C35"/>
      <c r="D35"/>
      <c r="F35"/>
    </row>
    <row r="36" spans="1:6" s="50" customFormat="1" ht="26.1" customHeight="1" x14ac:dyDescent="0.4">
      <c r="A36"/>
      <c r="C36"/>
      <c r="D36"/>
      <c r="F36"/>
    </row>
  </sheetData>
  <mergeCells count="5">
    <mergeCell ref="A1:F1"/>
    <mergeCell ref="B2:B3"/>
    <mergeCell ref="C2:C3"/>
    <mergeCell ref="E2:E3"/>
    <mergeCell ref="F2:F3"/>
  </mergeCells>
  <phoneticPr fontId="3"/>
  <pageMargins left="0.7" right="0.7" top="0.75" bottom="0.75" header="0.3" footer="0.3"/>
  <pageSetup paperSize="9" scale="67"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CC5ED"/>
    <pageSetUpPr fitToPage="1"/>
  </sheetPr>
  <dimension ref="A1:I23"/>
  <sheetViews>
    <sheetView view="pageBreakPreview" zoomScale="85" zoomScaleNormal="100" zoomScaleSheetLayoutView="85" workbookViewId="0">
      <pane xSplit="1" ySplit="3" topLeftCell="B4" activePane="bottomRight" state="frozen"/>
      <selection activeCell="C12" sqref="C12:E12"/>
      <selection pane="topRight" activeCell="C12" sqref="C12:E12"/>
      <selection pane="bottomLeft" activeCell="C12" sqref="C12:E12"/>
      <selection pane="bottomRight" activeCell="Q15" sqref="Q15"/>
    </sheetView>
  </sheetViews>
  <sheetFormatPr defaultRowHeight="18.75" x14ac:dyDescent="0.4"/>
  <cols>
    <col min="1" max="2" width="4.5" customWidth="1"/>
    <col min="3" max="3" width="26.375" style="50" customWidth="1"/>
    <col min="4" max="6" width="12.25" customWidth="1"/>
    <col min="7" max="7" width="17" customWidth="1"/>
    <col min="8" max="8" width="16.375" style="50" customWidth="1"/>
    <col min="9" max="9" width="7.875" style="50" customWidth="1"/>
  </cols>
  <sheetData>
    <row r="1" spans="1:9" ht="33.950000000000003" customHeight="1" thickBot="1" x14ac:dyDescent="0.45">
      <c r="A1" s="490" t="s">
        <v>504</v>
      </c>
      <c r="B1" s="490"/>
      <c r="C1" s="490"/>
      <c r="D1" s="490"/>
      <c r="E1" s="490"/>
      <c r="F1" s="490"/>
      <c r="G1" s="490"/>
      <c r="H1" s="490"/>
      <c r="I1" s="69"/>
    </row>
    <row r="2" spans="1:9" ht="20.45" customHeight="1" x14ac:dyDescent="0.4">
      <c r="A2" s="1"/>
      <c r="B2" s="491" t="s">
        <v>124</v>
      </c>
      <c r="C2" s="492"/>
      <c r="D2" s="480" t="s">
        <v>69</v>
      </c>
      <c r="E2" s="482" t="s">
        <v>70</v>
      </c>
      <c r="F2" s="482"/>
      <c r="G2" s="495" t="s">
        <v>125</v>
      </c>
      <c r="H2" s="496"/>
      <c r="I2" s="4"/>
    </row>
    <row r="3" spans="1:9" ht="30.95" customHeight="1" x14ac:dyDescent="0.4">
      <c r="A3" s="1"/>
      <c r="B3" s="493"/>
      <c r="C3" s="494"/>
      <c r="D3" s="481"/>
      <c r="E3" s="59" t="s">
        <v>71</v>
      </c>
      <c r="F3" s="59" t="s">
        <v>72</v>
      </c>
      <c r="G3" s="497"/>
      <c r="H3" s="498"/>
      <c r="I3" s="4"/>
    </row>
    <row r="4" spans="1:9" ht="36" customHeight="1" x14ac:dyDescent="0.4">
      <c r="A4" s="1"/>
      <c r="B4" s="505" t="s">
        <v>126</v>
      </c>
      <c r="C4" s="81"/>
      <c r="D4" s="66"/>
      <c r="E4" s="66"/>
      <c r="F4" s="66"/>
      <c r="G4" s="501"/>
      <c r="H4" s="502"/>
      <c r="I4" s="4"/>
    </row>
    <row r="5" spans="1:9" ht="36" customHeight="1" x14ac:dyDescent="0.4">
      <c r="A5" s="1"/>
      <c r="B5" s="506"/>
      <c r="C5" s="81"/>
      <c r="D5" s="66"/>
      <c r="E5" s="66"/>
      <c r="F5" s="66"/>
      <c r="G5" s="501"/>
      <c r="H5" s="502"/>
      <c r="I5" s="4"/>
    </row>
    <row r="6" spans="1:9" ht="36" customHeight="1" x14ac:dyDescent="0.4">
      <c r="A6" s="1"/>
      <c r="B6" s="506"/>
      <c r="C6" s="81"/>
      <c r="D6" s="66"/>
      <c r="E6" s="66"/>
      <c r="F6" s="66"/>
      <c r="G6" s="501"/>
      <c r="H6" s="502"/>
      <c r="I6" s="4"/>
    </row>
    <row r="7" spans="1:9" ht="36" customHeight="1" x14ac:dyDescent="0.4">
      <c r="A7" s="1"/>
      <c r="B7" s="506"/>
      <c r="C7" s="81"/>
      <c r="D7" s="66"/>
      <c r="E7" s="66"/>
      <c r="F7" s="66"/>
      <c r="G7" s="501"/>
      <c r="H7" s="502"/>
      <c r="I7" s="4"/>
    </row>
    <row r="8" spans="1:9" ht="36" customHeight="1" x14ac:dyDescent="0.4">
      <c r="A8" s="1"/>
      <c r="B8" s="506"/>
      <c r="C8" s="81"/>
      <c r="D8" s="66"/>
      <c r="E8" s="66"/>
      <c r="F8" s="66"/>
      <c r="G8" s="501"/>
      <c r="H8" s="502"/>
      <c r="I8" s="4"/>
    </row>
    <row r="9" spans="1:9" ht="36" customHeight="1" x14ac:dyDescent="0.4">
      <c r="A9" s="1"/>
      <c r="B9" s="506"/>
      <c r="C9" s="81"/>
      <c r="D9" s="66"/>
      <c r="E9" s="66"/>
      <c r="F9" s="66"/>
      <c r="G9" s="501"/>
      <c r="H9" s="502"/>
      <c r="I9" s="4"/>
    </row>
    <row r="10" spans="1:9" ht="36" customHeight="1" x14ac:dyDescent="0.4">
      <c r="A10" s="1"/>
      <c r="B10" s="506"/>
      <c r="C10" s="81"/>
      <c r="D10" s="66"/>
      <c r="E10" s="66"/>
      <c r="F10" s="66"/>
      <c r="G10" s="501"/>
      <c r="H10" s="502"/>
      <c r="I10" s="4"/>
    </row>
    <row r="11" spans="1:9" ht="36" customHeight="1" x14ac:dyDescent="0.4">
      <c r="A11" s="1"/>
      <c r="B11" s="506"/>
      <c r="C11" s="81"/>
      <c r="D11" s="66"/>
      <c r="E11" s="66"/>
      <c r="F11" s="66"/>
      <c r="G11" s="501"/>
      <c r="H11" s="502"/>
      <c r="I11" s="4"/>
    </row>
    <row r="12" spans="1:9" ht="36" customHeight="1" x14ac:dyDescent="0.4">
      <c r="A12" s="1"/>
      <c r="B12" s="506"/>
      <c r="C12" s="81"/>
      <c r="D12" s="66"/>
      <c r="E12" s="66"/>
      <c r="F12" s="66"/>
      <c r="G12" s="501"/>
      <c r="H12" s="502"/>
      <c r="I12" s="4"/>
    </row>
    <row r="13" spans="1:9" ht="36" customHeight="1" x14ac:dyDescent="0.4">
      <c r="A13" s="1"/>
      <c r="B13" s="507"/>
      <c r="C13" s="82" t="s">
        <v>127</v>
      </c>
      <c r="D13" s="54">
        <f>SUM(D4:D12)</f>
        <v>0</v>
      </c>
      <c r="E13" s="54">
        <f>SUM(E4:E12)</f>
        <v>0</v>
      </c>
      <c r="F13" s="54">
        <f>SUM(F4:F12)</f>
        <v>0</v>
      </c>
      <c r="G13" s="83" t="s">
        <v>128</v>
      </c>
      <c r="H13" s="170" t="e">
        <f>D13/D15*100</f>
        <v>#DIV/0!</v>
      </c>
      <c r="I13" s="84" t="s">
        <v>129</v>
      </c>
    </row>
    <row r="14" spans="1:9" ht="36" customHeight="1" x14ac:dyDescent="0.4">
      <c r="A14" s="1"/>
      <c r="B14" s="503" t="s">
        <v>130</v>
      </c>
      <c r="C14" s="504"/>
      <c r="D14" s="54">
        <f>④参加者数【TCVB】!H27</f>
        <v>0</v>
      </c>
      <c r="E14" s="54">
        <f>④参加者数【TCVB】!I27</f>
        <v>0</v>
      </c>
      <c r="F14" s="54">
        <f>④参加者数【TCVB】!J27</f>
        <v>0</v>
      </c>
      <c r="G14" s="85"/>
      <c r="H14" s="70"/>
      <c r="I14" s="4"/>
    </row>
    <row r="15" spans="1:9" ht="36" customHeight="1" thickBot="1" x14ac:dyDescent="0.45">
      <c r="A15" s="1"/>
      <c r="B15" s="499" t="s">
        <v>131</v>
      </c>
      <c r="C15" s="500"/>
      <c r="D15" s="55">
        <f>SUM(D13:D14)</f>
        <v>0</v>
      </c>
      <c r="E15" s="55">
        <f>SUM(E13:E14)</f>
        <v>0</v>
      </c>
      <c r="F15" s="55">
        <f>SUM(F13:F14)</f>
        <v>0</v>
      </c>
      <c r="G15" s="86"/>
      <c r="H15" s="87"/>
      <c r="I15" s="4"/>
    </row>
    <row r="16" spans="1:9" ht="26.1" customHeight="1" x14ac:dyDescent="0.4"/>
    <row r="17" ht="26.1" customHeight="1" x14ac:dyDescent="0.4"/>
    <row r="18" ht="26.1" customHeight="1" x14ac:dyDescent="0.4"/>
    <row r="19" ht="26.1" customHeight="1" x14ac:dyDescent="0.4"/>
    <row r="20" ht="26.1" customHeight="1" x14ac:dyDescent="0.4"/>
    <row r="21" ht="26.1" customHeight="1" x14ac:dyDescent="0.4"/>
    <row r="22" ht="26.1" customHeight="1" x14ac:dyDescent="0.4"/>
    <row r="23" ht="26.1" customHeight="1" x14ac:dyDescent="0.4"/>
  </sheetData>
  <mergeCells count="17">
    <mergeCell ref="B15:C15"/>
    <mergeCell ref="G8:H8"/>
    <mergeCell ref="G9:H9"/>
    <mergeCell ref="G10:H10"/>
    <mergeCell ref="G11:H11"/>
    <mergeCell ref="G12:H12"/>
    <mergeCell ref="B14:C14"/>
    <mergeCell ref="B4:B13"/>
    <mergeCell ref="G4:H4"/>
    <mergeCell ref="G5:H5"/>
    <mergeCell ref="G6:H6"/>
    <mergeCell ref="G7:H7"/>
    <mergeCell ref="A1:H1"/>
    <mergeCell ref="B2:C3"/>
    <mergeCell ref="D2:D3"/>
    <mergeCell ref="E2:F2"/>
    <mergeCell ref="G2:H3"/>
  </mergeCells>
  <phoneticPr fontId="3"/>
  <pageMargins left="0.7" right="0.7" top="0.75" bottom="0.75" header="0.3" footer="0.3"/>
  <pageSetup paperSize="9" scale="71"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pageSetUpPr fitToPage="1"/>
  </sheetPr>
  <dimension ref="A1:G23"/>
  <sheetViews>
    <sheetView view="pageBreakPreview" zoomScaleNormal="100" zoomScaleSheetLayoutView="100" workbookViewId="0">
      <pane xSplit="1" ySplit="3" topLeftCell="B7" activePane="bottomRight" state="frozen"/>
      <selection activeCell="C12" sqref="C12:E12"/>
      <selection pane="topRight" activeCell="C12" sqref="C12:E12"/>
      <selection pane="bottomLeft" activeCell="C12" sqref="C12:E12"/>
      <selection pane="bottomRight" activeCell="N13" sqref="N13"/>
    </sheetView>
  </sheetViews>
  <sheetFormatPr defaultRowHeight="18.75" x14ac:dyDescent="0.4"/>
  <cols>
    <col min="1" max="2" width="4.5" customWidth="1"/>
    <col min="3" max="3" width="30.625" style="50" customWidth="1"/>
    <col min="4" max="4" width="36.625" customWidth="1"/>
    <col min="5" max="5" width="17" customWidth="1"/>
    <col min="6" max="6" width="16.375" style="50" customWidth="1"/>
    <col min="7" max="7" width="7.875" style="50" customWidth="1"/>
  </cols>
  <sheetData>
    <row r="1" spans="1:7" ht="33.950000000000003" customHeight="1" thickBot="1" x14ac:dyDescent="0.45">
      <c r="A1" s="490" t="s">
        <v>282</v>
      </c>
      <c r="B1" s="490"/>
      <c r="C1" s="490"/>
      <c r="D1" s="490"/>
      <c r="E1" s="490"/>
      <c r="F1" s="490"/>
      <c r="G1" s="69"/>
    </row>
    <row r="2" spans="1:7" ht="20.45" customHeight="1" x14ac:dyDescent="0.4">
      <c r="A2" s="1"/>
      <c r="B2" s="491" t="s">
        <v>124</v>
      </c>
      <c r="C2" s="492"/>
      <c r="D2" s="480" t="s">
        <v>69</v>
      </c>
      <c r="E2" s="495" t="s">
        <v>125</v>
      </c>
      <c r="F2" s="496"/>
      <c r="G2" s="4"/>
    </row>
    <row r="3" spans="1:7" ht="30.95" customHeight="1" x14ac:dyDescent="0.4">
      <c r="A3" s="1"/>
      <c r="B3" s="493"/>
      <c r="C3" s="494"/>
      <c r="D3" s="481"/>
      <c r="E3" s="497"/>
      <c r="F3" s="498"/>
      <c r="G3" s="4"/>
    </row>
    <row r="4" spans="1:7" ht="36" customHeight="1" x14ac:dyDescent="0.4">
      <c r="A4" s="1"/>
      <c r="B4" s="505" t="s">
        <v>126</v>
      </c>
      <c r="C4" s="81"/>
      <c r="D4" s="66"/>
      <c r="E4" s="501"/>
      <c r="F4" s="502"/>
      <c r="G4" s="4"/>
    </row>
    <row r="5" spans="1:7" ht="36" customHeight="1" x14ac:dyDescent="0.4">
      <c r="A5" s="1"/>
      <c r="B5" s="506"/>
      <c r="C5" s="81"/>
      <c r="D5" s="66"/>
      <c r="E5" s="501"/>
      <c r="F5" s="502"/>
      <c r="G5" s="4"/>
    </row>
    <row r="6" spans="1:7" ht="36" customHeight="1" x14ac:dyDescent="0.4">
      <c r="A6" s="1"/>
      <c r="B6" s="506"/>
      <c r="C6" s="81"/>
      <c r="D6" s="66"/>
      <c r="E6" s="501"/>
      <c r="F6" s="502"/>
      <c r="G6" s="4"/>
    </row>
    <row r="7" spans="1:7" ht="36" customHeight="1" x14ac:dyDescent="0.4">
      <c r="A7" s="1"/>
      <c r="B7" s="506"/>
      <c r="C7" s="81"/>
      <c r="D7" s="66"/>
      <c r="E7" s="501"/>
      <c r="F7" s="502"/>
      <c r="G7" s="4"/>
    </row>
    <row r="8" spans="1:7" ht="36" customHeight="1" x14ac:dyDescent="0.4">
      <c r="A8" s="1"/>
      <c r="B8" s="506"/>
      <c r="C8" s="81"/>
      <c r="D8" s="66"/>
      <c r="E8" s="501"/>
      <c r="F8" s="502"/>
      <c r="G8" s="4"/>
    </row>
    <row r="9" spans="1:7" ht="36" customHeight="1" x14ac:dyDescent="0.4">
      <c r="A9" s="1"/>
      <c r="B9" s="506"/>
      <c r="C9" s="81"/>
      <c r="D9" s="66"/>
      <c r="E9" s="501"/>
      <c r="F9" s="502"/>
      <c r="G9" s="4"/>
    </row>
    <row r="10" spans="1:7" ht="36" customHeight="1" x14ac:dyDescent="0.4">
      <c r="A10" s="1"/>
      <c r="B10" s="506"/>
      <c r="C10" s="81"/>
      <c r="D10" s="66"/>
      <c r="E10" s="501"/>
      <c r="F10" s="502"/>
      <c r="G10" s="4"/>
    </row>
    <row r="11" spans="1:7" ht="36" customHeight="1" x14ac:dyDescent="0.4">
      <c r="A11" s="1"/>
      <c r="B11" s="506"/>
      <c r="C11" s="81"/>
      <c r="D11" s="66"/>
      <c r="E11" s="501"/>
      <c r="F11" s="502"/>
      <c r="G11" s="4"/>
    </row>
    <row r="12" spans="1:7" ht="36" customHeight="1" x14ac:dyDescent="0.4">
      <c r="A12" s="1"/>
      <c r="B12" s="506"/>
      <c r="C12" s="81"/>
      <c r="D12" s="66"/>
      <c r="E12" s="501"/>
      <c r="F12" s="502"/>
      <c r="G12" s="4"/>
    </row>
    <row r="13" spans="1:7" ht="36" customHeight="1" x14ac:dyDescent="0.4">
      <c r="A13" s="1"/>
      <c r="B13" s="507"/>
      <c r="C13" s="82" t="s">
        <v>127</v>
      </c>
      <c r="D13" s="54">
        <f>SUM(D4:D12)</f>
        <v>0</v>
      </c>
      <c r="E13" s="83" t="s">
        <v>128</v>
      </c>
      <c r="F13" s="170" t="e">
        <f>D13/D15*100</f>
        <v>#DIV/0!</v>
      </c>
      <c r="G13" s="84" t="s">
        <v>129</v>
      </c>
    </row>
    <row r="14" spans="1:7" ht="36" customHeight="1" x14ac:dyDescent="0.4">
      <c r="A14" s="1"/>
      <c r="B14" s="503" t="s">
        <v>130</v>
      </c>
      <c r="C14" s="504"/>
      <c r="D14" s="54">
        <f>'（④参加者数【県】)'!F26</f>
        <v>0</v>
      </c>
      <c r="E14" s="85"/>
      <c r="F14" s="70"/>
      <c r="G14" s="4"/>
    </row>
    <row r="15" spans="1:7" ht="36" customHeight="1" thickBot="1" x14ac:dyDescent="0.45">
      <c r="A15" s="1"/>
      <c r="B15" s="499" t="s">
        <v>131</v>
      </c>
      <c r="C15" s="500"/>
      <c r="D15" s="55">
        <f>SUM(D13:D14)</f>
        <v>0</v>
      </c>
      <c r="E15" s="86"/>
      <c r="F15" s="87"/>
      <c r="G15" s="4"/>
    </row>
    <row r="16" spans="1:7" ht="26.1" customHeight="1" x14ac:dyDescent="0.4"/>
    <row r="17" ht="26.1" customHeight="1" x14ac:dyDescent="0.4"/>
    <row r="18" ht="26.1" customHeight="1" x14ac:dyDescent="0.4"/>
    <row r="19" ht="26.1" customHeight="1" x14ac:dyDescent="0.4"/>
    <row r="20" ht="26.1" customHeight="1" x14ac:dyDescent="0.4"/>
    <row r="21" ht="26.1" customHeight="1" x14ac:dyDescent="0.4"/>
    <row r="22" ht="26.1" customHeight="1" x14ac:dyDescent="0.4"/>
    <row r="23" ht="26.1" customHeight="1" x14ac:dyDescent="0.4"/>
  </sheetData>
  <mergeCells count="16">
    <mergeCell ref="A1:F1"/>
    <mergeCell ref="B2:C3"/>
    <mergeCell ref="D2:D3"/>
    <mergeCell ref="E2:F3"/>
    <mergeCell ref="B4:B13"/>
    <mergeCell ref="E4:F4"/>
    <mergeCell ref="E5:F5"/>
    <mergeCell ref="E6:F6"/>
    <mergeCell ref="E7:F7"/>
    <mergeCell ref="B15:C15"/>
    <mergeCell ref="E8:F8"/>
    <mergeCell ref="E9:F9"/>
    <mergeCell ref="E10:F10"/>
    <mergeCell ref="E11:F11"/>
    <mergeCell ref="E12:F12"/>
    <mergeCell ref="B14:C14"/>
  </mergeCells>
  <phoneticPr fontId="3"/>
  <pageMargins left="0.7" right="0.7" top="0.75" bottom="0.75" header="0.3" footer="0.3"/>
  <pageSetup paperSize="9" scale="73"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Q53"/>
  <sheetViews>
    <sheetView view="pageBreakPreview" topLeftCell="A4" zoomScaleNormal="100" zoomScaleSheetLayoutView="100" workbookViewId="0">
      <selection activeCell="M19" sqref="M19:O19"/>
    </sheetView>
  </sheetViews>
  <sheetFormatPr defaultColWidth="8.625" defaultRowHeight="13.5" x14ac:dyDescent="0.4"/>
  <cols>
    <col min="1" max="1" width="3.75" style="89" customWidth="1"/>
    <col min="2" max="13" width="5.75" style="89" customWidth="1"/>
    <col min="14" max="14" width="6.125" style="89" customWidth="1"/>
    <col min="15" max="15" width="5.75" style="89" customWidth="1"/>
    <col min="16" max="16" width="7.125" style="89" customWidth="1"/>
    <col min="17" max="17" width="3.125" style="89" customWidth="1"/>
    <col min="18" max="18" width="5.75" style="89" customWidth="1"/>
    <col min="19" max="19" width="1.875" style="89" customWidth="1"/>
    <col min="20" max="16384" width="8.625" style="89"/>
  </cols>
  <sheetData>
    <row r="1" spans="1:17" ht="30" customHeight="1" x14ac:dyDescent="0.4"/>
    <row r="2" spans="1:17" ht="30" customHeight="1" x14ac:dyDescent="0.4">
      <c r="A2" s="400" t="s">
        <v>189</v>
      </c>
      <c r="B2" s="400"/>
      <c r="C2" s="400"/>
      <c r="D2" s="400"/>
      <c r="E2" s="400"/>
      <c r="F2" s="400"/>
      <c r="G2" s="400"/>
      <c r="H2" s="400"/>
      <c r="I2" s="400"/>
      <c r="J2" s="400"/>
      <c r="K2" s="400"/>
      <c r="L2" s="400"/>
      <c r="M2" s="400"/>
      <c r="N2" s="400"/>
      <c r="O2" s="400"/>
      <c r="P2" s="400"/>
      <c r="Q2" s="112"/>
    </row>
    <row r="3" spans="1:17" ht="84.6" customHeight="1" x14ac:dyDescent="0.4"/>
    <row r="4" spans="1:17" ht="30" customHeight="1" x14ac:dyDescent="0.4">
      <c r="B4" s="304" t="s">
        <v>190</v>
      </c>
      <c r="C4" s="304"/>
      <c r="D4" s="304"/>
      <c r="E4" s="304"/>
      <c r="F4" s="304"/>
      <c r="G4" s="304"/>
      <c r="H4" s="304"/>
      <c r="I4" s="304"/>
      <c r="J4" s="304"/>
    </row>
    <row r="5" spans="1:17" ht="17.100000000000001" customHeight="1" x14ac:dyDescent="0.4"/>
    <row r="6" spans="1:17" ht="18" customHeight="1" x14ac:dyDescent="0.4"/>
    <row r="7" spans="1:17" ht="30.6" customHeight="1" x14ac:dyDescent="0.4">
      <c r="C7" s="304" t="s">
        <v>191</v>
      </c>
      <c r="D7" s="304"/>
      <c r="E7" s="304"/>
      <c r="F7" s="304"/>
      <c r="G7" s="304"/>
      <c r="H7" s="304"/>
      <c r="I7" s="304"/>
      <c r="J7" s="304"/>
      <c r="K7" s="304"/>
      <c r="L7" s="304"/>
      <c r="M7" s="304"/>
      <c r="N7" s="304"/>
      <c r="O7" s="304"/>
      <c r="P7" s="91"/>
      <c r="Q7" s="91"/>
    </row>
    <row r="8" spans="1:17" ht="50.45" customHeight="1" x14ac:dyDescent="0.4"/>
    <row r="9" spans="1:17" ht="30" customHeight="1" x14ac:dyDescent="0.4">
      <c r="C9" s="511" t="s">
        <v>192</v>
      </c>
      <c r="D9" s="511"/>
      <c r="E9" s="511"/>
      <c r="F9" s="511"/>
      <c r="G9" s="511"/>
      <c r="H9" s="511"/>
      <c r="I9" s="511"/>
      <c r="J9" s="511"/>
      <c r="K9" s="511"/>
      <c r="L9" s="511"/>
      <c r="M9" s="511"/>
      <c r="N9" s="511"/>
    </row>
    <row r="10" spans="1:17" ht="30" customHeight="1" x14ac:dyDescent="0.4">
      <c r="C10" s="511" t="s">
        <v>193</v>
      </c>
      <c r="D10" s="511"/>
      <c r="E10" s="511"/>
      <c r="F10" s="511" t="s">
        <v>194</v>
      </c>
      <c r="G10" s="511"/>
      <c r="H10" s="511"/>
      <c r="I10" s="508"/>
      <c r="J10" s="509"/>
      <c r="K10" s="509"/>
      <c r="L10" s="509"/>
      <c r="M10" s="510"/>
      <c r="N10" s="107" t="s">
        <v>199</v>
      </c>
    </row>
    <row r="11" spans="1:17" ht="30" customHeight="1" x14ac:dyDescent="0.4">
      <c r="C11" s="511"/>
      <c r="D11" s="511"/>
      <c r="E11" s="511"/>
      <c r="F11" s="511" t="s">
        <v>195</v>
      </c>
      <c r="G11" s="511"/>
      <c r="H11" s="511"/>
      <c r="I11" s="508"/>
      <c r="J11" s="509"/>
      <c r="K11" s="509"/>
      <c r="L11" s="509"/>
      <c r="M11" s="510"/>
      <c r="N11" s="107" t="s">
        <v>199</v>
      </c>
    </row>
    <row r="12" spans="1:17" ht="30" customHeight="1" x14ac:dyDescent="0.4">
      <c r="C12" s="511"/>
      <c r="D12" s="511"/>
      <c r="E12" s="511"/>
      <c r="F12" s="512" t="s">
        <v>18</v>
      </c>
      <c r="G12" s="512"/>
      <c r="H12" s="512"/>
      <c r="I12" s="508"/>
      <c r="J12" s="509"/>
      <c r="K12" s="509"/>
      <c r="L12" s="509"/>
      <c r="M12" s="510"/>
      <c r="N12" s="107" t="s">
        <v>199</v>
      </c>
    </row>
    <row r="13" spans="1:17" ht="30" customHeight="1" x14ac:dyDescent="0.4">
      <c r="C13" s="511" t="s">
        <v>198</v>
      </c>
      <c r="D13" s="511"/>
      <c r="E13" s="511"/>
      <c r="F13" s="516" t="s">
        <v>196</v>
      </c>
      <c r="G13" s="517"/>
      <c r="H13" s="517"/>
      <c r="I13" s="517"/>
      <c r="J13" s="517"/>
      <c r="K13" s="517"/>
      <c r="L13" s="517"/>
      <c r="M13" s="517"/>
      <c r="N13" s="518"/>
    </row>
    <row r="14" spans="1:17" ht="30" customHeight="1" x14ac:dyDescent="0.4">
      <c r="D14" s="304" t="s">
        <v>197</v>
      </c>
      <c r="E14" s="304"/>
      <c r="F14" s="304"/>
      <c r="G14" s="304"/>
      <c r="H14" s="304"/>
      <c r="I14" s="304"/>
      <c r="J14" s="304"/>
      <c r="K14" s="304"/>
      <c r="L14" s="304"/>
      <c r="M14" s="304"/>
      <c r="N14" s="304"/>
      <c r="O14" s="304"/>
    </row>
    <row r="15" spans="1:17" ht="30" customHeight="1" x14ac:dyDescent="0.4"/>
    <row r="16" spans="1:17" ht="30" customHeight="1" x14ac:dyDescent="0.4">
      <c r="I16" s="89" t="s">
        <v>200</v>
      </c>
    </row>
    <row r="17" spans="2:17" ht="30" customHeight="1" x14ac:dyDescent="0.15">
      <c r="I17" s="513" t="s">
        <v>204</v>
      </c>
      <c r="J17" s="513"/>
      <c r="K17" s="514">
        <f>※まずはこのシートに入力※基本データ!D4</f>
        <v>0</v>
      </c>
      <c r="L17" s="514"/>
      <c r="M17" s="514"/>
      <c r="N17" s="514"/>
      <c r="O17" s="514"/>
    </row>
    <row r="18" spans="2:17" ht="30" customHeight="1" x14ac:dyDescent="0.15">
      <c r="I18" s="513" t="s">
        <v>205</v>
      </c>
      <c r="J18" s="513"/>
      <c r="K18" s="515">
        <f>※まずはこのシートに入力※基本データ!D5</f>
        <v>0</v>
      </c>
      <c r="L18" s="515"/>
      <c r="M18" s="515"/>
      <c r="N18" s="515"/>
      <c r="O18" s="515"/>
    </row>
    <row r="19" spans="2:17" ht="30" customHeight="1" x14ac:dyDescent="0.15">
      <c r="I19" s="513" t="s">
        <v>161</v>
      </c>
      <c r="J19" s="513"/>
      <c r="K19" s="515">
        <f>※まずはこのシートに入力※基本データ!E6</f>
        <v>0</v>
      </c>
      <c r="L19" s="515"/>
      <c r="M19" s="515">
        <f>※まずはこのシートに入力※基本データ!H6</f>
        <v>0</v>
      </c>
      <c r="N19" s="515"/>
      <c r="O19" s="515"/>
    </row>
    <row r="20" spans="2:17" ht="30" customHeight="1" x14ac:dyDescent="0.4"/>
    <row r="21" spans="2:17" ht="30" customHeight="1" x14ac:dyDescent="0.4"/>
    <row r="22" spans="2:17" ht="30" customHeight="1" x14ac:dyDescent="0.4"/>
    <row r="23" spans="2:17" ht="30" customHeight="1" x14ac:dyDescent="0.4"/>
    <row r="24" spans="2:17" ht="30" customHeight="1" x14ac:dyDescent="0.4"/>
    <row r="25" spans="2:17" ht="30" customHeight="1" thickBot="1" x14ac:dyDescent="0.45"/>
    <row r="26" spans="2:17" ht="35.450000000000003" customHeight="1" x14ac:dyDescent="0.4">
      <c r="B26" s="522" t="s">
        <v>7</v>
      </c>
      <c r="C26" s="523"/>
      <c r="D26" s="523"/>
      <c r="E26" s="523"/>
      <c r="F26" s="523"/>
      <c r="G26" s="523" t="s">
        <v>201</v>
      </c>
      <c r="H26" s="523"/>
      <c r="I26" s="523"/>
      <c r="J26" s="523"/>
      <c r="K26" s="523" t="s">
        <v>202</v>
      </c>
      <c r="L26" s="523"/>
      <c r="M26" s="523"/>
      <c r="N26" s="523"/>
      <c r="O26" s="523" t="s">
        <v>203</v>
      </c>
      <c r="P26" s="524"/>
      <c r="Q26" s="102"/>
    </row>
    <row r="27" spans="2:17" ht="30" customHeight="1" x14ac:dyDescent="0.4">
      <c r="B27" s="519"/>
      <c r="C27" s="520"/>
      <c r="D27" s="520"/>
      <c r="E27" s="520"/>
      <c r="F27" s="520"/>
      <c r="G27" s="520"/>
      <c r="H27" s="520"/>
      <c r="I27" s="520"/>
      <c r="J27" s="520"/>
      <c r="K27" s="520"/>
      <c r="L27" s="520"/>
      <c r="M27" s="520"/>
      <c r="N27" s="520"/>
      <c r="O27" s="520"/>
      <c r="P27" s="521"/>
      <c r="Q27" s="98"/>
    </row>
    <row r="28" spans="2:17" ht="30" customHeight="1" x14ac:dyDescent="0.4">
      <c r="B28" s="519"/>
      <c r="C28" s="520"/>
      <c r="D28" s="520"/>
      <c r="E28" s="520"/>
      <c r="F28" s="520"/>
      <c r="G28" s="520"/>
      <c r="H28" s="520"/>
      <c r="I28" s="520"/>
      <c r="J28" s="520"/>
      <c r="K28" s="520"/>
      <c r="L28" s="520"/>
      <c r="M28" s="520"/>
      <c r="N28" s="520"/>
      <c r="O28" s="520"/>
      <c r="P28" s="521"/>
      <c r="Q28" s="98"/>
    </row>
    <row r="29" spans="2:17" ht="30" customHeight="1" x14ac:dyDescent="0.4">
      <c r="B29" s="519"/>
      <c r="C29" s="520"/>
      <c r="D29" s="520"/>
      <c r="E29" s="520"/>
      <c r="F29" s="520"/>
      <c r="G29" s="520"/>
      <c r="H29" s="520"/>
      <c r="I29" s="520"/>
      <c r="J29" s="520"/>
      <c r="K29" s="520"/>
      <c r="L29" s="520"/>
      <c r="M29" s="520"/>
      <c r="N29" s="520"/>
      <c r="O29" s="520"/>
      <c r="P29" s="521"/>
      <c r="Q29" s="98"/>
    </row>
    <row r="30" spans="2:17" ht="31.5" customHeight="1" x14ac:dyDescent="0.4">
      <c r="B30" s="519"/>
      <c r="C30" s="520"/>
      <c r="D30" s="520"/>
      <c r="E30" s="520"/>
      <c r="F30" s="520"/>
      <c r="G30" s="520"/>
      <c r="H30" s="520"/>
      <c r="I30" s="520"/>
      <c r="J30" s="520"/>
      <c r="K30" s="520"/>
      <c r="L30" s="520"/>
      <c r="M30" s="520"/>
      <c r="N30" s="520"/>
      <c r="O30" s="520"/>
      <c r="P30" s="521"/>
      <c r="Q30" s="98"/>
    </row>
    <row r="31" spans="2:17" ht="31.5" customHeight="1" x14ac:dyDescent="0.4">
      <c r="B31" s="519"/>
      <c r="C31" s="520"/>
      <c r="D31" s="520"/>
      <c r="E31" s="520"/>
      <c r="F31" s="520"/>
      <c r="G31" s="520"/>
      <c r="H31" s="520"/>
      <c r="I31" s="520"/>
      <c r="J31" s="520"/>
      <c r="K31" s="520"/>
      <c r="L31" s="520"/>
      <c r="M31" s="520"/>
      <c r="N31" s="520"/>
      <c r="O31" s="520"/>
      <c r="P31" s="521"/>
      <c r="Q31" s="98"/>
    </row>
    <row r="32" spans="2:17" ht="31.5" customHeight="1" x14ac:dyDescent="0.4">
      <c r="B32" s="519"/>
      <c r="C32" s="520"/>
      <c r="D32" s="520"/>
      <c r="E32" s="520"/>
      <c r="F32" s="520"/>
      <c r="G32" s="520"/>
      <c r="H32" s="520"/>
      <c r="I32" s="520"/>
      <c r="J32" s="520"/>
      <c r="K32" s="520"/>
      <c r="L32" s="520"/>
      <c r="M32" s="520"/>
      <c r="N32" s="520"/>
      <c r="O32" s="520"/>
      <c r="P32" s="521"/>
      <c r="Q32" s="98"/>
    </row>
    <row r="33" spans="2:17" ht="31.5" customHeight="1" x14ac:dyDescent="0.4">
      <c r="B33" s="519"/>
      <c r="C33" s="520"/>
      <c r="D33" s="520"/>
      <c r="E33" s="520"/>
      <c r="F33" s="520"/>
      <c r="G33" s="520"/>
      <c r="H33" s="520"/>
      <c r="I33" s="520"/>
      <c r="J33" s="520"/>
      <c r="K33" s="520"/>
      <c r="L33" s="520"/>
      <c r="M33" s="520"/>
      <c r="N33" s="520"/>
      <c r="O33" s="520"/>
      <c r="P33" s="521"/>
      <c r="Q33" s="98"/>
    </row>
    <row r="34" spans="2:17" ht="31.5" customHeight="1" x14ac:dyDescent="0.4">
      <c r="B34" s="519"/>
      <c r="C34" s="520"/>
      <c r="D34" s="520"/>
      <c r="E34" s="520"/>
      <c r="F34" s="520"/>
      <c r="G34" s="520"/>
      <c r="H34" s="520"/>
      <c r="I34" s="520"/>
      <c r="J34" s="520"/>
      <c r="K34" s="520"/>
      <c r="L34" s="520"/>
      <c r="M34" s="520"/>
      <c r="N34" s="520"/>
      <c r="O34" s="520"/>
      <c r="P34" s="521"/>
      <c r="Q34" s="98"/>
    </row>
    <row r="35" spans="2:17" ht="31.5" customHeight="1" x14ac:dyDescent="0.4">
      <c r="B35" s="519"/>
      <c r="C35" s="520"/>
      <c r="D35" s="520"/>
      <c r="E35" s="520"/>
      <c r="F35" s="520"/>
      <c r="G35" s="520"/>
      <c r="H35" s="520"/>
      <c r="I35" s="520"/>
      <c r="J35" s="520"/>
      <c r="K35" s="520"/>
      <c r="L35" s="520"/>
      <c r="M35" s="520"/>
      <c r="N35" s="520"/>
      <c r="O35" s="520"/>
      <c r="P35" s="521"/>
      <c r="Q35" s="98"/>
    </row>
    <row r="36" spans="2:17" ht="31.5" customHeight="1" x14ac:dyDescent="0.4">
      <c r="B36" s="519"/>
      <c r="C36" s="520"/>
      <c r="D36" s="520"/>
      <c r="E36" s="520"/>
      <c r="F36" s="520"/>
      <c r="G36" s="520"/>
      <c r="H36" s="520"/>
      <c r="I36" s="520"/>
      <c r="J36" s="520"/>
      <c r="K36" s="520"/>
      <c r="L36" s="520"/>
      <c r="M36" s="520"/>
      <c r="N36" s="520"/>
      <c r="O36" s="520"/>
      <c r="P36" s="521"/>
      <c r="Q36" s="98"/>
    </row>
    <row r="37" spans="2:17" ht="31.5" customHeight="1" x14ac:dyDescent="0.4">
      <c r="B37" s="519"/>
      <c r="C37" s="520"/>
      <c r="D37" s="520"/>
      <c r="E37" s="520"/>
      <c r="F37" s="520"/>
      <c r="G37" s="520"/>
      <c r="H37" s="520"/>
      <c r="I37" s="520"/>
      <c r="J37" s="520"/>
      <c r="K37" s="520"/>
      <c r="L37" s="520"/>
      <c r="M37" s="520"/>
      <c r="N37" s="520"/>
      <c r="O37" s="520"/>
      <c r="P37" s="521"/>
      <c r="Q37" s="98"/>
    </row>
    <row r="38" spans="2:17" ht="31.5" customHeight="1" x14ac:dyDescent="0.4">
      <c r="B38" s="519"/>
      <c r="C38" s="520"/>
      <c r="D38" s="520"/>
      <c r="E38" s="520"/>
      <c r="F38" s="520"/>
      <c r="G38" s="520"/>
      <c r="H38" s="520"/>
      <c r="I38" s="520"/>
      <c r="J38" s="520"/>
      <c r="K38" s="520"/>
      <c r="L38" s="520"/>
      <c r="M38" s="520"/>
      <c r="N38" s="520"/>
      <c r="O38" s="520"/>
      <c r="P38" s="521"/>
      <c r="Q38" s="98"/>
    </row>
    <row r="39" spans="2:17" ht="31.5" customHeight="1" x14ac:dyDescent="0.4">
      <c r="B39" s="519"/>
      <c r="C39" s="520"/>
      <c r="D39" s="520"/>
      <c r="E39" s="520"/>
      <c r="F39" s="520"/>
      <c r="G39" s="520"/>
      <c r="H39" s="520"/>
      <c r="I39" s="520"/>
      <c r="J39" s="520"/>
      <c r="K39" s="520"/>
      <c r="L39" s="520"/>
      <c r="M39" s="520"/>
      <c r="N39" s="520"/>
      <c r="O39" s="520"/>
      <c r="P39" s="521"/>
      <c r="Q39" s="98"/>
    </row>
    <row r="40" spans="2:17" ht="31.5" customHeight="1" x14ac:dyDescent="0.4">
      <c r="B40" s="519"/>
      <c r="C40" s="520"/>
      <c r="D40" s="520"/>
      <c r="E40" s="520"/>
      <c r="F40" s="520"/>
      <c r="G40" s="520"/>
      <c r="H40" s="520"/>
      <c r="I40" s="520"/>
      <c r="J40" s="520"/>
      <c r="K40" s="520"/>
      <c r="L40" s="520"/>
      <c r="M40" s="520"/>
      <c r="N40" s="520"/>
      <c r="O40" s="520"/>
      <c r="P40" s="521"/>
      <c r="Q40" s="98"/>
    </row>
    <row r="41" spans="2:17" ht="31.5" customHeight="1" x14ac:dyDescent="0.4">
      <c r="B41" s="519"/>
      <c r="C41" s="520"/>
      <c r="D41" s="520"/>
      <c r="E41" s="520"/>
      <c r="F41" s="520"/>
      <c r="G41" s="520"/>
      <c r="H41" s="520"/>
      <c r="I41" s="520"/>
      <c r="J41" s="520"/>
      <c r="K41" s="520"/>
      <c r="L41" s="520"/>
      <c r="M41" s="520"/>
      <c r="N41" s="520"/>
      <c r="O41" s="520"/>
      <c r="P41" s="521"/>
      <c r="Q41" s="98"/>
    </row>
    <row r="42" spans="2:17" ht="31.5" customHeight="1" x14ac:dyDescent="0.4">
      <c r="B42" s="519"/>
      <c r="C42" s="520"/>
      <c r="D42" s="520"/>
      <c r="E42" s="520"/>
      <c r="F42" s="520"/>
      <c r="G42" s="520"/>
      <c r="H42" s="520"/>
      <c r="I42" s="520"/>
      <c r="J42" s="520"/>
      <c r="K42" s="520"/>
      <c r="L42" s="520"/>
      <c r="M42" s="520"/>
      <c r="N42" s="520"/>
      <c r="O42" s="520"/>
      <c r="P42" s="521"/>
      <c r="Q42" s="98"/>
    </row>
    <row r="43" spans="2:17" ht="31.5" customHeight="1" x14ac:dyDescent="0.4">
      <c r="B43" s="519"/>
      <c r="C43" s="520"/>
      <c r="D43" s="520"/>
      <c r="E43" s="520"/>
      <c r="F43" s="520"/>
      <c r="G43" s="520"/>
      <c r="H43" s="520"/>
      <c r="I43" s="520"/>
      <c r="J43" s="520"/>
      <c r="K43" s="520"/>
      <c r="L43" s="520"/>
      <c r="M43" s="520"/>
      <c r="N43" s="520"/>
      <c r="O43" s="520"/>
      <c r="P43" s="521"/>
      <c r="Q43" s="98"/>
    </row>
    <row r="44" spans="2:17" ht="31.5" customHeight="1" x14ac:dyDescent="0.4">
      <c r="B44" s="519"/>
      <c r="C44" s="520"/>
      <c r="D44" s="520"/>
      <c r="E44" s="520"/>
      <c r="F44" s="520"/>
      <c r="G44" s="520"/>
      <c r="H44" s="520"/>
      <c r="I44" s="520"/>
      <c r="J44" s="520"/>
      <c r="K44" s="520"/>
      <c r="L44" s="520"/>
      <c r="M44" s="520"/>
      <c r="N44" s="520"/>
      <c r="O44" s="520"/>
      <c r="P44" s="521"/>
      <c r="Q44" s="98"/>
    </row>
    <row r="45" spans="2:17" ht="31.5" customHeight="1" x14ac:dyDescent="0.4">
      <c r="B45" s="519"/>
      <c r="C45" s="520"/>
      <c r="D45" s="520"/>
      <c r="E45" s="520"/>
      <c r="F45" s="520"/>
      <c r="G45" s="520"/>
      <c r="H45" s="520"/>
      <c r="I45" s="520"/>
      <c r="J45" s="520"/>
      <c r="K45" s="520"/>
      <c r="L45" s="520"/>
      <c r="M45" s="520"/>
      <c r="N45" s="520"/>
      <c r="O45" s="520"/>
      <c r="P45" s="521"/>
      <c r="Q45" s="98"/>
    </row>
    <row r="46" spans="2:17" ht="31.5" customHeight="1" x14ac:dyDescent="0.4">
      <c r="B46" s="519"/>
      <c r="C46" s="520"/>
      <c r="D46" s="520"/>
      <c r="E46" s="520"/>
      <c r="F46" s="520"/>
      <c r="G46" s="520"/>
      <c r="H46" s="520"/>
      <c r="I46" s="520"/>
      <c r="J46" s="520"/>
      <c r="K46" s="520"/>
      <c r="L46" s="520"/>
      <c r="M46" s="520"/>
      <c r="N46" s="520"/>
      <c r="O46" s="520"/>
      <c r="P46" s="521"/>
      <c r="Q46" s="98"/>
    </row>
    <row r="47" spans="2:17" ht="31.5" customHeight="1" x14ac:dyDescent="0.4">
      <c r="B47" s="519"/>
      <c r="C47" s="520"/>
      <c r="D47" s="520"/>
      <c r="E47" s="520"/>
      <c r="F47" s="520"/>
      <c r="G47" s="520"/>
      <c r="H47" s="520"/>
      <c r="I47" s="520"/>
      <c r="J47" s="520"/>
      <c r="K47" s="520"/>
      <c r="L47" s="520"/>
      <c r="M47" s="520"/>
      <c r="N47" s="520"/>
      <c r="O47" s="520"/>
      <c r="P47" s="521"/>
      <c r="Q47" s="98"/>
    </row>
    <row r="48" spans="2:17" ht="31.5" customHeight="1" x14ac:dyDescent="0.4">
      <c r="B48" s="519"/>
      <c r="C48" s="520"/>
      <c r="D48" s="520"/>
      <c r="E48" s="520"/>
      <c r="F48" s="520"/>
      <c r="G48" s="520"/>
      <c r="H48" s="520"/>
      <c r="I48" s="520"/>
      <c r="J48" s="520"/>
      <c r="K48" s="520"/>
      <c r="L48" s="520"/>
      <c r="M48" s="520"/>
      <c r="N48" s="520"/>
      <c r="O48" s="520"/>
      <c r="P48" s="521"/>
      <c r="Q48" s="98"/>
    </row>
    <row r="49" spans="2:17" ht="31.5" customHeight="1" x14ac:dyDescent="0.4">
      <c r="B49" s="519"/>
      <c r="C49" s="520"/>
      <c r="D49" s="520"/>
      <c r="E49" s="520"/>
      <c r="F49" s="520"/>
      <c r="G49" s="520"/>
      <c r="H49" s="520"/>
      <c r="I49" s="520"/>
      <c r="J49" s="520"/>
      <c r="K49" s="520"/>
      <c r="L49" s="520"/>
      <c r="M49" s="520"/>
      <c r="N49" s="520"/>
      <c r="O49" s="520"/>
      <c r="P49" s="521"/>
      <c r="Q49" s="98"/>
    </row>
    <row r="50" spans="2:17" ht="31.5" customHeight="1" x14ac:dyDescent="0.4">
      <c r="B50" s="519"/>
      <c r="C50" s="520"/>
      <c r="D50" s="520"/>
      <c r="E50" s="520"/>
      <c r="F50" s="520"/>
      <c r="G50" s="520"/>
      <c r="H50" s="520"/>
      <c r="I50" s="520"/>
      <c r="J50" s="520"/>
      <c r="K50" s="520"/>
      <c r="L50" s="520"/>
      <c r="M50" s="520"/>
      <c r="N50" s="520"/>
      <c r="O50" s="520"/>
      <c r="P50" s="521"/>
      <c r="Q50" s="98"/>
    </row>
    <row r="51" spans="2:17" ht="31.5" customHeight="1" thickBot="1" x14ac:dyDescent="0.45">
      <c r="B51" s="525"/>
      <c r="C51" s="526"/>
      <c r="D51" s="526"/>
      <c r="E51" s="526"/>
      <c r="F51" s="526"/>
      <c r="G51" s="526"/>
      <c r="H51" s="526"/>
      <c r="I51" s="526"/>
      <c r="J51" s="526"/>
      <c r="K51" s="526"/>
      <c r="L51" s="526"/>
      <c r="M51" s="526"/>
      <c r="N51" s="526"/>
      <c r="O51" s="526"/>
      <c r="P51" s="527"/>
      <c r="Q51" s="98"/>
    </row>
    <row r="52" spans="2:17" x14ac:dyDescent="0.4">
      <c r="B52" s="274"/>
      <c r="C52" s="274"/>
      <c r="D52" s="274"/>
      <c r="E52" s="274"/>
      <c r="F52" s="274"/>
      <c r="G52" s="274"/>
      <c r="H52" s="274"/>
      <c r="I52" s="274"/>
      <c r="J52" s="274"/>
      <c r="K52" s="274"/>
      <c r="L52" s="274"/>
      <c r="M52" s="274"/>
      <c r="N52" s="274"/>
      <c r="O52" s="274"/>
      <c r="P52" s="274"/>
      <c r="Q52" s="98"/>
    </row>
    <row r="53" spans="2:17" x14ac:dyDescent="0.4">
      <c r="B53" s="274"/>
      <c r="C53" s="274"/>
      <c r="D53" s="274"/>
      <c r="E53" s="274"/>
      <c r="F53" s="274"/>
      <c r="G53" s="274"/>
      <c r="H53" s="274"/>
      <c r="I53" s="274"/>
      <c r="J53" s="274"/>
      <c r="K53" s="274"/>
      <c r="L53" s="274"/>
      <c r="M53" s="274"/>
      <c r="N53" s="274"/>
      <c r="O53" s="274"/>
      <c r="P53" s="274"/>
      <c r="Q53" s="98"/>
    </row>
  </sheetData>
  <mergeCells count="134">
    <mergeCell ref="B52:F52"/>
    <mergeCell ref="G52:J52"/>
    <mergeCell ref="K52:N52"/>
    <mergeCell ref="O52:P52"/>
    <mergeCell ref="B53:F53"/>
    <mergeCell ref="G53:J53"/>
    <mergeCell ref="K53:N53"/>
    <mergeCell ref="O53:P53"/>
    <mergeCell ref="B50:F50"/>
    <mergeCell ref="G50:J50"/>
    <mergeCell ref="K50:N50"/>
    <mergeCell ref="O50:P50"/>
    <mergeCell ref="B51:F51"/>
    <mergeCell ref="G51:J51"/>
    <mergeCell ref="K51:N51"/>
    <mergeCell ref="O51:P51"/>
    <mergeCell ref="B48:F48"/>
    <mergeCell ref="G48:J48"/>
    <mergeCell ref="K48:N48"/>
    <mergeCell ref="O48:P48"/>
    <mergeCell ref="B49:F49"/>
    <mergeCell ref="G49:J49"/>
    <mergeCell ref="K49:N49"/>
    <mergeCell ref="O49:P49"/>
    <mergeCell ref="B46:F46"/>
    <mergeCell ref="G46:J46"/>
    <mergeCell ref="K46:N46"/>
    <mergeCell ref="O46:P46"/>
    <mergeCell ref="B47:F47"/>
    <mergeCell ref="G47:J47"/>
    <mergeCell ref="K47:N47"/>
    <mergeCell ref="O47:P47"/>
    <mergeCell ref="B44:F44"/>
    <mergeCell ref="G44:J44"/>
    <mergeCell ref="K44:N44"/>
    <mergeCell ref="O44:P44"/>
    <mergeCell ref="B45:F45"/>
    <mergeCell ref="G45:J45"/>
    <mergeCell ref="K45:N45"/>
    <mergeCell ref="O45:P45"/>
    <mergeCell ref="B42:F42"/>
    <mergeCell ref="G42:J42"/>
    <mergeCell ref="K42:N42"/>
    <mergeCell ref="O42:P42"/>
    <mergeCell ref="B43:F43"/>
    <mergeCell ref="G43:J43"/>
    <mergeCell ref="K43:N43"/>
    <mergeCell ref="O43:P43"/>
    <mergeCell ref="B40:F40"/>
    <mergeCell ref="G40:J40"/>
    <mergeCell ref="K40:N40"/>
    <mergeCell ref="O40:P40"/>
    <mergeCell ref="B41:F41"/>
    <mergeCell ref="G41:J41"/>
    <mergeCell ref="K41:N41"/>
    <mergeCell ref="O41:P41"/>
    <mergeCell ref="B38:F38"/>
    <mergeCell ref="G38:J38"/>
    <mergeCell ref="K38:N38"/>
    <mergeCell ref="O38:P38"/>
    <mergeCell ref="B39:F39"/>
    <mergeCell ref="G39:J39"/>
    <mergeCell ref="K39:N39"/>
    <mergeCell ref="O39:P39"/>
    <mergeCell ref="B36:F36"/>
    <mergeCell ref="G36:J36"/>
    <mergeCell ref="K36:N36"/>
    <mergeCell ref="O36:P36"/>
    <mergeCell ref="B37:F37"/>
    <mergeCell ref="G37:J37"/>
    <mergeCell ref="K37:N37"/>
    <mergeCell ref="O37:P37"/>
    <mergeCell ref="B34:F34"/>
    <mergeCell ref="G34:J34"/>
    <mergeCell ref="K34:N34"/>
    <mergeCell ref="O34:P34"/>
    <mergeCell ref="B35:F35"/>
    <mergeCell ref="G35:J35"/>
    <mergeCell ref="K35:N35"/>
    <mergeCell ref="O35:P35"/>
    <mergeCell ref="B32:F32"/>
    <mergeCell ref="G32:J32"/>
    <mergeCell ref="K32:N32"/>
    <mergeCell ref="O32:P32"/>
    <mergeCell ref="B33:F33"/>
    <mergeCell ref="G33:J33"/>
    <mergeCell ref="K33:N33"/>
    <mergeCell ref="O33:P33"/>
    <mergeCell ref="B30:F30"/>
    <mergeCell ref="G30:J30"/>
    <mergeCell ref="K30:N30"/>
    <mergeCell ref="O30:P30"/>
    <mergeCell ref="B31:F31"/>
    <mergeCell ref="G31:J31"/>
    <mergeCell ref="K31:N31"/>
    <mergeCell ref="O31:P31"/>
    <mergeCell ref="B28:F28"/>
    <mergeCell ref="G28:J28"/>
    <mergeCell ref="K28:N28"/>
    <mergeCell ref="O28:P28"/>
    <mergeCell ref="B29:F29"/>
    <mergeCell ref="G29:J29"/>
    <mergeCell ref="K29:N29"/>
    <mergeCell ref="O29:P29"/>
    <mergeCell ref="B26:F26"/>
    <mergeCell ref="G26:J26"/>
    <mergeCell ref="K26:N26"/>
    <mergeCell ref="O26:P26"/>
    <mergeCell ref="B27:F27"/>
    <mergeCell ref="G27:J27"/>
    <mergeCell ref="K27:N27"/>
    <mergeCell ref="O27:P27"/>
    <mergeCell ref="I17:J17"/>
    <mergeCell ref="I18:J18"/>
    <mergeCell ref="I19:J19"/>
    <mergeCell ref="K17:O17"/>
    <mergeCell ref="K18:O18"/>
    <mergeCell ref="K19:L19"/>
    <mergeCell ref="M19:O19"/>
    <mergeCell ref="F11:H11"/>
    <mergeCell ref="F13:N13"/>
    <mergeCell ref="A2:P2"/>
    <mergeCell ref="I10:M10"/>
    <mergeCell ref="I11:M11"/>
    <mergeCell ref="I12:M12"/>
    <mergeCell ref="B4:J4"/>
    <mergeCell ref="D14:O14"/>
    <mergeCell ref="C13:E13"/>
    <mergeCell ref="C10:E12"/>
    <mergeCell ref="F12:H12"/>
    <mergeCell ref="F10:H10"/>
    <mergeCell ref="C9:E9"/>
    <mergeCell ref="F9:N9"/>
    <mergeCell ref="C7:O7"/>
  </mergeCells>
  <phoneticPr fontId="3"/>
  <pageMargins left="0.7" right="0.7" top="0.75" bottom="0.75" header="0.3" footer="0.3"/>
  <pageSetup paperSize="9" scale="79" orientation="portrait" verticalDpi="0" r:id="rId1"/>
  <rowBreaks count="1" manualBreakCount="1">
    <brk id="25"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I34"/>
  <sheetViews>
    <sheetView showWhiteSpace="0" view="pageBreakPreview" zoomScale="115" zoomScaleNormal="100" zoomScaleSheetLayoutView="115" workbookViewId="0">
      <selection activeCell="B19" sqref="B19:E19"/>
    </sheetView>
  </sheetViews>
  <sheetFormatPr defaultColWidth="9" defaultRowHeight="13.5" x14ac:dyDescent="0.4"/>
  <cols>
    <col min="1" max="1" width="5.5" style="89" customWidth="1"/>
    <col min="2" max="16384" width="9" style="89"/>
  </cols>
  <sheetData>
    <row r="1" spans="1:9" x14ac:dyDescent="0.4">
      <c r="A1" s="171" t="s">
        <v>308</v>
      </c>
    </row>
    <row r="2" spans="1:9" x14ac:dyDescent="0.4">
      <c r="A2" s="171"/>
    </row>
    <row r="4" spans="1:9" ht="17.25" x14ac:dyDescent="0.4">
      <c r="C4" s="556" t="s">
        <v>309</v>
      </c>
      <c r="D4" s="556"/>
      <c r="E4" s="556"/>
      <c r="F4" s="556"/>
      <c r="G4" s="556"/>
    </row>
    <row r="5" spans="1:9" ht="17.25" x14ac:dyDescent="0.4">
      <c r="C5" s="172"/>
      <c r="D5" s="172"/>
      <c r="E5" s="172"/>
    </row>
    <row r="6" spans="1:9" x14ac:dyDescent="0.4">
      <c r="A6" s="182" t="s">
        <v>310</v>
      </c>
      <c r="B6" s="182"/>
      <c r="C6" s="533">
        <f>※まずはこのシートに入力※基本データ!D12</f>
        <v>0</v>
      </c>
      <c r="D6" s="533"/>
      <c r="E6" s="533"/>
    </row>
    <row r="7" spans="1:9" x14ac:dyDescent="0.4">
      <c r="A7" s="173"/>
      <c r="B7" s="173"/>
      <c r="C7" s="173"/>
      <c r="D7" s="173"/>
      <c r="E7" s="173"/>
    </row>
    <row r="8" spans="1:9" x14ac:dyDescent="0.4">
      <c r="A8" s="182" t="s">
        <v>321</v>
      </c>
      <c r="B8" s="182"/>
      <c r="C8" s="533">
        <f>※まずはこのシートに入力※基本データ!D5</f>
        <v>0</v>
      </c>
      <c r="D8" s="533"/>
      <c r="E8" s="182" t="s">
        <v>322</v>
      </c>
      <c r="F8" s="174"/>
    </row>
    <row r="9" spans="1:9" x14ac:dyDescent="0.15">
      <c r="F9" s="233" t="s">
        <v>311</v>
      </c>
    </row>
    <row r="10" spans="1:9" x14ac:dyDescent="0.4">
      <c r="F10" s="175"/>
    </row>
    <row r="11" spans="1:9" x14ac:dyDescent="0.4">
      <c r="F11" s="175"/>
    </row>
    <row r="12" spans="1:9" x14ac:dyDescent="0.4">
      <c r="F12" s="557" t="s">
        <v>312</v>
      </c>
      <c r="G12" s="557"/>
      <c r="H12" s="557"/>
      <c r="I12" s="557"/>
    </row>
    <row r="13" spans="1:9" ht="18" customHeight="1" x14ac:dyDescent="0.4">
      <c r="A13" s="89" t="s">
        <v>313</v>
      </c>
    </row>
    <row r="14" spans="1:9" ht="18" customHeight="1" x14ac:dyDescent="0.4">
      <c r="A14" s="89" t="s">
        <v>319</v>
      </c>
      <c r="B14" s="274">
        <f>※まずはこのシートに入力※基本データ!D12</f>
        <v>0</v>
      </c>
      <c r="C14" s="274"/>
      <c r="D14" s="274"/>
      <c r="E14" s="274"/>
      <c r="F14" s="89" t="s">
        <v>320</v>
      </c>
    </row>
    <row r="15" spans="1:9" ht="18" customHeight="1" x14ac:dyDescent="0.4">
      <c r="A15" s="89" t="s">
        <v>314</v>
      </c>
    </row>
    <row r="16" spans="1:9" ht="18" customHeight="1" thickBot="1" x14ac:dyDescent="0.45"/>
    <row r="17" spans="1:9" ht="27.95" customHeight="1" x14ac:dyDescent="0.4">
      <c r="A17" s="558"/>
      <c r="B17" s="560" t="s">
        <v>315</v>
      </c>
      <c r="C17" s="560"/>
      <c r="D17" s="560"/>
      <c r="E17" s="560"/>
      <c r="F17" s="562" t="s">
        <v>316</v>
      </c>
      <c r="G17" s="563"/>
      <c r="H17" s="563"/>
      <c r="I17" s="564"/>
    </row>
    <row r="18" spans="1:9" ht="27.95" customHeight="1" thickBot="1" x14ac:dyDescent="0.45">
      <c r="A18" s="559"/>
      <c r="B18" s="561"/>
      <c r="C18" s="561"/>
      <c r="D18" s="561"/>
      <c r="E18" s="561"/>
      <c r="F18" s="565" t="s">
        <v>317</v>
      </c>
      <c r="G18" s="566"/>
      <c r="H18" s="566"/>
      <c r="I18" s="567"/>
    </row>
    <row r="19" spans="1:9" ht="27.95" customHeight="1" x14ac:dyDescent="0.4">
      <c r="A19" s="176">
        <v>1</v>
      </c>
      <c r="B19" s="552"/>
      <c r="C19" s="553"/>
      <c r="D19" s="553"/>
      <c r="E19" s="554"/>
      <c r="F19" s="552"/>
      <c r="G19" s="553"/>
      <c r="H19" s="553"/>
      <c r="I19" s="555"/>
    </row>
    <row r="20" spans="1:9" ht="27.95" customHeight="1" x14ac:dyDescent="0.4">
      <c r="A20" s="177">
        <v>2</v>
      </c>
      <c r="B20" s="534"/>
      <c r="C20" s="535"/>
      <c r="D20" s="535"/>
      <c r="E20" s="536"/>
      <c r="F20" s="537"/>
      <c r="G20" s="538"/>
      <c r="H20" s="538"/>
      <c r="I20" s="539"/>
    </row>
    <row r="21" spans="1:9" ht="27.95" customHeight="1" x14ac:dyDescent="0.4">
      <c r="A21" s="177">
        <v>3</v>
      </c>
      <c r="B21" s="534"/>
      <c r="C21" s="535"/>
      <c r="D21" s="535"/>
      <c r="E21" s="536"/>
      <c r="F21" s="537"/>
      <c r="G21" s="538"/>
      <c r="H21" s="538"/>
      <c r="I21" s="539"/>
    </row>
    <row r="22" spans="1:9" ht="27.95" customHeight="1" x14ac:dyDescent="0.4">
      <c r="A22" s="177">
        <v>4</v>
      </c>
      <c r="B22" s="534"/>
      <c r="C22" s="535"/>
      <c r="D22" s="535"/>
      <c r="E22" s="536"/>
      <c r="F22" s="537"/>
      <c r="G22" s="538"/>
      <c r="H22" s="538"/>
      <c r="I22" s="539"/>
    </row>
    <row r="23" spans="1:9" ht="27.95" customHeight="1" x14ac:dyDescent="0.4">
      <c r="A23" s="178">
        <v>5</v>
      </c>
      <c r="B23" s="540"/>
      <c r="C23" s="541"/>
      <c r="D23" s="541"/>
      <c r="E23" s="542"/>
      <c r="F23" s="543"/>
      <c r="G23" s="544"/>
      <c r="H23" s="544"/>
      <c r="I23" s="545"/>
    </row>
    <row r="24" spans="1:9" ht="27.95" customHeight="1" x14ac:dyDescent="0.4">
      <c r="A24" s="179">
        <v>6</v>
      </c>
      <c r="B24" s="546"/>
      <c r="C24" s="547"/>
      <c r="D24" s="547"/>
      <c r="E24" s="548"/>
      <c r="F24" s="549"/>
      <c r="G24" s="550"/>
      <c r="H24" s="550"/>
      <c r="I24" s="551"/>
    </row>
    <row r="25" spans="1:9" ht="27.95" customHeight="1" x14ac:dyDescent="0.4">
      <c r="A25" s="177">
        <v>7</v>
      </c>
      <c r="B25" s="534"/>
      <c r="C25" s="535"/>
      <c r="D25" s="535"/>
      <c r="E25" s="536"/>
      <c r="F25" s="537"/>
      <c r="G25" s="538"/>
      <c r="H25" s="538"/>
      <c r="I25" s="539"/>
    </row>
    <row r="26" spans="1:9" ht="27.95" customHeight="1" x14ac:dyDescent="0.4">
      <c r="A26" s="177">
        <v>8</v>
      </c>
      <c r="B26" s="534"/>
      <c r="C26" s="535"/>
      <c r="D26" s="535"/>
      <c r="E26" s="536"/>
      <c r="F26" s="537"/>
      <c r="G26" s="538"/>
      <c r="H26" s="538"/>
      <c r="I26" s="539"/>
    </row>
    <row r="27" spans="1:9" ht="27.95" customHeight="1" x14ac:dyDescent="0.4">
      <c r="A27" s="177">
        <v>9</v>
      </c>
      <c r="B27" s="534"/>
      <c r="C27" s="535"/>
      <c r="D27" s="535"/>
      <c r="E27" s="536"/>
      <c r="F27" s="537"/>
      <c r="G27" s="538"/>
      <c r="H27" s="538"/>
      <c r="I27" s="539"/>
    </row>
    <row r="28" spans="1:9" ht="27.95" customHeight="1" x14ac:dyDescent="0.4">
      <c r="A28" s="180">
        <v>10</v>
      </c>
      <c r="B28" s="540"/>
      <c r="C28" s="541"/>
      <c r="D28" s="541"/>
      <c r="E28" s="542"/>
      <c r="F28" s="543"/>
      <c r="G28" s="544"/>
      <c r="H28" s="544"/>
      <c r="I28" s="545"/>
    </row>
    <row r="29" spans="1:9" ht="27.95" customHeight="1" x14ac:dyDescent="0.4">
      <c r="A29" s="181">
        <v>11</v>
      </c>
      <c r="B29" s="546"/>
      <c r="C29" s="547"/>
      <c r="D29" s="547"/>
      <c r="E29" s="548"/>
      <c r="F29" s="549"/>
      <c r="G29" s="550"/>
      <c r="H29" s="550"/>
      <c r="I29" s="551"/>
    </row>
    <row r="30" spans="1:9" ht="27.95" customHeight="1" x14ac:dyDescent="0.4">
      <c r="A30" s="177">
        <v>12</v>
      </c>
      <c r="B30" s="534"/>
      <c r="C30" s="535"/>
      <c r="D30" s="535"/>
      <c r="E30" s="536"/>
      <c r="F30" s="537"/>
      <c r="G30" s="538"/>
      <c r="H30" s="538"/>
      <c r="I30" s="539"/>
    </row>
    <row r="31" spans="1:9" ht="27.95" customHeight="1" x14ac:dyDescent="0.4">
      <c r="A31" s="181">
        <v>13</v>
      </c>
      <c r="B31" s="534"/>
      <c r="C31" s="535"/>
      <c r="D31" s="535"/>
      <c r="E31" s="536"/>
      <c r="F31" s="537"/>
      <c r="G31" s="538"/>
      <c r="H31" s="538"/>
      <c r="I31" s="539"/>
    </row>
    <row r="32" spans="1:9" ht="27.95" customHeight="1" x14ac:dyDescent="0.4">
      <c r="A32" s="177">
        <v>14</v>
      </c>
      <c r="B32" s="534"/>
      <c r="C32" s="535"/>
      <c r="D32" s="535"/>
      <c r="E32" s="536"/>
      <c r="F32" s="537"/>
      <c r="G32" s="538"/>
      <c r="H32" s="538"/>
      <c r="I32" s="539"/>
    </row>
    <row r="33" spans="1:9" ht="27.95" customHeight="1" x14ac:dyDescent="0.4">
      <c r="A33" s="180">
        <v>15</v>
      </c>
      <c r="B33" s="540"/>
      <c r="C33" s="541"/>
      <c r="D33" s="541"/>
      <c r="E33" s="542"/>
      <c r="F33" s="543"/>
      <c r="G33" s="544"/>
      <c r="H33" s="544"/>
      <c r="I33" s="545"/>
    </row>
    <row r="34" spans="1:9" ht="27.95" customHeight="1" thickBot="1" x14ac:dyDescent="0.45">
      <c r="A34" s="528" t="s">
        <v>318</v>
      </c>
      <c r="B34" s="529"/>
      <c r="C34" s="529"/>
      <c r="D34" s="529"/>
      <c r="E34" s="529"/>
      <c r="F34" s="530"/>
      <c r="G34" s="531"/>
      <c r="H34" s="531"/>
      <c r="I34" s="532"/>
    </row>
  </sheetData>
  <mergeCells count="41">
    <mergeCell ref="C4:G4"/>
    <mergeCell ref="F12:I12"/>
    <mergeCell ref="A17:A18"/>
    <mergeCell ref="B17:E18"/>
    <mergeCell ref="F17:I17"/>
    <mergeCell ref="F18:I18"/>
    <mergeCell ref="B19:E19"/>
    <mergeCell ref="F19:I19"/>
    <mergeCell ref="B20:E20"/>
    <mergeCell ref="F20:I20"/>
    <mergeCell ref="B21:E21"/>
    <mergeCell ref="F21:I21"/>
    <mergeCell ref="B22:E22"/>
    <mergeCell ref="F22:I22"/>
    <mergeCell ref="B23:E23"/>
    <mergeCell ref="F23:I23"/>
    <mergeCell ref="B24:E24"/>
    <mergeCell ref="F24:I24"/>
    <mergeCell ref="F30:I30"/>
    <mergeCell ref="B25:E25"/>
    <mergeCell ref="F25:I25"/>
    <mergeCell ref="B26:E26"/>
    <mergeCell ref="F26:I26"/>
    <mergeCell ref="B27:E27"/>
    <mergeCell ref="F27:I27"/>
    <mergeCell ref="A34:E34"/>
    <mergeCell ref="F34:I34"/>
    <mergeCell ref="B14:E14"/>
    <mergeCell ref="C6:E6"/>
    <mergeCell ref="C8:D8"/>
    <mergeCell ref="B31:E31"/>
    <mergeCell ref="F31:I31"/>
    <mergeCell ref="B32:E32"/>
    <mergeCell ref="F32:I32"/>
    <mergeCell ref="B33:E33"/>
    <mergeCell ref="F33:I33"/>
    <mergeCell ref="B28:E28"/>
    <mergeCell ref="F28:I28"/>
    <mergeCell ref="B29:E29"/>
    <mergeCell ref="F29:I29"/>
    <mergeCell ref="B30:E30"/>
  </mergeCells>
  <phoneticPr fontId="3"/>
  <pageMargins left="0.7" right="0.7" top="0.75" bottom="0.75" header="0.3" footer="0.3"/>
  <pageSetup paperSize="9" scale="96"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pageSetUpPr fitToPage="1"/>
  </sheetPr>
  <dimension ref="B1:I17"/>
  <sheetViews>
    <sheetView view="pageBreakPreview" zoomScaleNormal="100" zoomScaleSheetLayoutView="100" workbookViewId="0">
      <selection activeCell="D11" sqref="D11"/>
    </sheetView>
  </sheetViews>
  <sheetFormatPr defaultColWidth="8.625" defaultRowHeight="18.75" x14ac:dyDescent="0.4"/>
  <cols>
    <col min="1" max="1" width="4.5" style="1" customWidth="1"/>
    <col min="2" max="2" width="3.375" style="4" customWidth="1"/>
    <col min="3" max="3" width="4.625" style="1" customWidth="1"/>
    <col min="4" max="4" width="47.5" style="1" customWidth="1"/>
    <col min="5" max="5" width="16.25" style="1" customWidth="1"/>
    <col min="6" max="6" width="8.375" style="1" customWidth="1"/>
    <col min="7" max="16384" width="8.625" style="1"/>
  </cols>
  <sheetData>
    <row r="1" spans="2:9" ht="27.95" customHeight="1" x14ac:dyDescent="0.4"/>
    <row r="2" spans="2:9" ht="62.1" customHeight="1" x14ac:dyDescent="0.4">
      <c r="B2" s="254" t="s">
        <v>208</v>
      </c>
      <c r="C2" s="254"/>
      <c r="D2" s="254"/>
      <c r="E2" s="254"/>
      <c r="F2" s="254"/>
      <c r="G2" s="100"/>
      <c r="H2" s="100"/>
      <c r="I2" s="100"/>
    </row>
    <row r="5" spans="2:9" ht="24.6" customHeight="1" x14ac:dyDescent="0.4">
      <c r="B5" s="568" t="s">
        <v>206</v>
      </c>
      <c r="C5" s="568"/>
      <c r="D5" s="472">
        <f>※まずはこのシートに入力※基本データ!D12</f>
        <v>0</v>
      </c>
      <c r="E5" s="472"/>
    </row>
    <row r="7" spans="2:9" x14ac:dyDescent="0.4">
      <c r="C7" s="1" t="s">
        <v>209</v>
      </c>
    </row>
    <row r="9" spans="2:9" ht="28.5" customHeight="1" x14ac:dyDescent="0.4">
      <c r="C9" s="65"/>
      <c r="D9" s="65" t="s">
        <v>207</v>
      </c>
      <c r="E9" s="65" t="s">
        <v>210</v>
      </c>
    </row>
    <row r="10" spans="2:9" ht="50.1" customHeight="1" x14ac:dyDescent="0.4">
      <c r="C10" s="65">
        <v>1</v>
      </c>
      <c r="D10" s="66"/>
      <c r="E10" s="66"/>
    </row>
    <row r="11" spans="2:9" ht="50.1" customHeight="1" x14ac:dyDescent="0.4">
      <c r="C11" s="65">
        <v>2</v>
      </c>
      <c r="D11" s="66"/>
      <c r="E11" s="66"/>
    </row>
    <row r="12" spans="2:9" ht="50.1" customHeight="1" x14ac:dyDescent="0.4">
      <c r="C12" s="65">
        <v>3</v>
      </c>
      <c r="D12" s="66"/>
      <c r="E12" s="66"/>
    </row>
    <row r="13" spans="2:9" ht="28.5" customHeight="1" x14ac:dyDescent="0.4">
      <c r="C13" s="65">
        <v>4</v>
      </c>
      <c r="D13" s="66"/>
      <c r="E13" s="66"/>
    </row>
    <row r="14" spans="2:9" ht="28.5" customHeight="1" x14ac:dyDescent="0.4">
      <c r="C14" s="65">
        <v>5</v>
      </c>
      <c r="D14" s="66"/>
      <c r="E14" s="66"/>
    </row>
    <row r="15" spans="2:9" x14ac:dyDescent="0.4">
      <c r="D15" s="569" t="s">
        <v>211</v>
      </c>
      <c r="E15" s="570"/>
    </row>
    <row r="16" spans="2:9" ht="47.45" customHeight="1" x14ac:dyDescent="0.4"/>
    <row r="17" spans="3:3" x14ac:dyDescent="0.4">
      <c r="C17" s="1" t="s">
        <v>212</v>
      </c>
    </row>
  </sheetData>
  <mergeCells count="4">
    <mergeCell ref="B2:F2"/>
    <mergeCell ref="B5:C5"/>
    <mergeCell ref="D5:E5"/>
    <mergeCell ref="D15:E15"/>
  </mergeCells>
  <phoneticPr fontId="3"/>
  <pageMargins left="0.7" right="0.7" top="0.75" bottom="0.75" header="0.3" footer="0.3"/>
  <pageSetup paperSize="9" scale="86" orientation="portrait"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J77"/>
  <sheetViews>
    <sheetView view="pageBreakPreview" zoomScaleNormal="100" zoomScaleSheetLayoutView="100" workbookViewId="0">
      <selection activeCell="C3" sqref="C3:I3"/>
    </sheetView>
  </sheetViews>
  <sheetFormatPr defaultColWidth="8.625" defaultRowHeight="14.25" x14ac:dyDescent="0.4"/>
  <cols>
    <col min="1" max="1" width="3.125" style="113" customWidth="1"/>
    <col min="2" max="2" width="3.75" style="101" customWidth="1"/>
    <col min="3" max="4" width="8.5" style="113" customWidth="1"/>
    <col min="5" max="5" width="9.5" style="113" customWidth="1"/>
    <col min="6" max="6" width="9.375" style="113" customWidth="1"/>
    <col min="7" max="7" width="8.5" style="113" customWidth="1"/>
    <col min="8" max="9" width="8.625" style="113"/>
    <col min="10" max="10" width="11.5" style="113" customWidth="1"/>
    <col min="11" max="16384" width="8.625" style="113"/>
  </cols>
  <sheetData>
    <row r="1" spans="1:10" ht="35.1" customHeight="1" x14ac:dyDescent="0.4">
      <c r="A1" s="406" t="s">
        <v>213</v>
      </c>
      <c r="B1" s="406"/>
      <c r="C1" s="406"/>
      <c r="D1" s="406"/>
      <c r="E1" s="406"/>
      <c r="F1" s="406"/>
      <c r="G1" s="406"/>
      <c r="H1" s="406"/>
      <c r="I1" s="406"/>
      <c r="J1" s="406"/>
    </row>
    <row r="2" spans="1:10" ht="18" customHeight="1" x14ac:dyDescent="0.4">
      <c r="B2" s="113">
        <v>1</v>
      </c>
      <c r="C2" s="113" t="s">
        <v>214</v>
      </c>
    </row>
    <row r="3" spans="1:10" ht="21" customHeight="1" x14ac:dyDescent="0.4">
      <c r="C3" s="568">
        <f>※まずはこのシートに入力※基本データ!D12</f>
        <v>0</v>
      </c>
      <c r="D3" s="568"/>
      <c r="E3" s="568"/>
      <c r="F3" s="568"/>
      <c r="G3" s="568"/>
      <c r="H3" s="568"/>
      <c r="I3" s="568"/>
    </row>
    <row r="4" spans="1:10" ht="14.45" customHeight="1" x14ac:dyDescent="0.4"/>
    <row r="5" spans="1:10" ht="30" customHeight="1" x14ac:dyDescent="0.4">
      <c r="B5" s="139">
        <v>2</v>
      </c>
      <c r="C5" s="571" t="s">
        <v>215</v>
      </c>
      <c r="D5" s="571"/>
      <c r="E5" s="571"/>
      <c r="F5" s="571"/>
      <c r="G5" s="571"/>
      <c r="H5" s="571"/>
      <c r="I5" s="571"/>
      <c r="J5" s="571"/>
    </row>
    <row r="6" spans="1:10" ht="21" customHeight="1" x14ac:dyDescent="0.4">
      <c r="C6" s="113" t="s">
        <v>216</v>
      </c>
      <c r="F6" s="115"/>
      <c r="G6" s="113" t="s">
        <v>19</v>
      </c>
    </row>
    <row r="7" spans="1:10" ht="21" customHeight="1" x14ac:dyDescent="0.4">
      <c r="C7" s="113" t="s">
        <v>217</v>
      </c>
      <c r="E7" s="113" t="s">
        <v>218</v>
      </c>
      <c r="F7" s="115"/>
      <c r="G7" s="113" t="s">
        <v>19</v>
      </c>
    </row>
    <row r="8" spans="1:10" ht="21" customHeight="1" x14ac:dyDescent="0.4">
      <c r="E8" s="113" t="s">
        <v>219</v>
      </c>
      <c r="F8" s="115"/>
      <c r="G8" s="113" t="s">
        <v>19</v>
      </c>
    </row>
    <row r="9" spans="1:10" ht="14.45" customHeight="1" x14ac:dyDescent="0.4"/>
    <row r="10" spans="1:10" ht="21" customHeight="1" x14ac:dyDescent="0.4">
      <c r="B10" s="101">
        <v>3</v>
      </c>
      <c r="C10" s="113" t="s">
        <v>221</v>
      </c>
    </row>
    <row r="11" spans="1:10" ht="21" customHeight="1" x14ac:dyDescent="0.4">
      <c r="C11" s="140"/>
    </row>
    <row r="12" spans="1:10" ht="21" customHeight="1" x14ac:dyDescent="0.4">
      <c r="C12" s="140"/>
      <c r="D12" s="101"/>
      <c r="E12" s="101" t="s">
        <v>222</v>
      </c>
      <c r="F12" s="568"/>
      <c r="G12" s="568"/>
      <c r="H12" s="568"/>
      <c r="I12" s="568"/>
      <c r="J12" s="568"/>
    </row>
    <row r="13" spans="1:10" ht="14.45" customHeight="1" x14ac:dyDescent="0.4">
      <c r="C13" s="101"/>
      <c r="D13" s="101"/>
      <c r="E13" s="101"/>
    </row>
    <row r="14" spans="1:10" ht="21" customHeight="1" x14ac:dyDescent="0.4">
      <c r="B14" s="101">
        <v>4</v>
      </c>
      <c r="C14" s="140" t="s">
        <v>502</v>
      </c>
    </row>
    <row r="15" spans="1:10" ht="21" customHeight="1" x14ac:dyDescent="0.4">
      <c r="C15" s="140"/>
    </row>
    <row r="16" spans="1:10" ht="21" customHeight="1" x14ac:dyDescent="0.4">
      <c r="C16" s="140"/>
    </row>
    <row r="17" spans="2:10" ht="21" customHeight="1" x14ac:dyDescent="0.4">
      <c r="C17" s="140" t="s">
        <v>220</v>
      </c>
    </row>
    <row r="18" spans="2:10" ht="21" customHeight="1" x14ac:dyDescent="0.4">
      <c r="C18" s="101"/>
      <c r="D18" s="572"/>
      <c r="E18" s="572"/>
      <c r="F18" s="572"/>
      <c r="G18" s="572"/>
      <c r="H18" s="572"/>
      <c r="I18" s="572"/>
    </row>
    <row r="19" spans="2:10" ht="21" customHeight="1" x14ac:dyDescent="0.4">
      <c r="D19" s="572"/>
      <c r="E19" s="572"/>
      <c r="F19" s="572"/>
      <c r="G19" s="572"/>
      <c r="H19" s="572"/>
      <c r="I19" s="572"/>
    </row>
    <row r="20" spans="2:10" ht="21" customHeight="1" x14ac:dyDescent="0.4">
      <c r="D20" s="572"/>
      <c r="E20" s="572"/>
      <c r="F20" s="572"/>
      <c r="G20" s="572"/>
      <c r="H20" s="572"/>
      <c r="I20" s="572"/>
    </row>
    <row r="21" spans="2:10" ht="14.45" customHeight="1" x14ac:dyDescent="0.4"/>
    <row r="22" spans="2:10" ht="21" customHeight="1" x14ac:dyDescent="0.4">
      <c r="B22" s="101">
        <v>5</v>
      </c>
      <c r="C22" s="113" t="s">
        <v>223</v>
      </c>
    </row>
    <row r="23" spans="2:10" ht="21" customHeight="1" x14ac:dyDescent="0.4"/>
    <row r="24" spans="2:10" ht="21" customHeight="1" x14ac:dyDescent="0.4"/>
    <row r="25" spans="2:10" ht="42.95" customHeight="1" x14ac:dyDescent="0.4">
      <c r="C25" s="139"/>
      <c r="G25" s="572"/>
      <c r="H25" s="572"/>
      <c r="I25" s="572"/>
      <c r="J25" s="572"/>
    </row>
    <row r="26" spans="2:10" ht="21.6" customHeight="1" x14ac:dyDescent="0.4">
      <c r="C26" s="139"/>
      <c r="G26" s="572"/>
      <c r="H26" s="572"/>
      <c r="I26" s="572"/>
      <c r="J26" s="572"/>
    </row>
    <row r="27" spans="2:10" ht="9.6" customHeight="1" x14ac:dyDescent="0.4">
      <c r="G27" s="572"/>
      <c r="H27" s="572"/>
      <c r="I27" s="572"/>
      <c r="J27" s="572"/>
    </row>
    <row r="28" spans="2:10" ht="21" customHeight="1" x14ac:dyDescent="0.4">
      <c r="B28" s="101">
        <v>6</v>
      </c>
      <c r="C28" s="113" t="s">
        <v>224</v>
      </c>
    </row>
    <row r="29" spans="2:10" ht="21" customHeight="1" x14ac:dyDescent="0.4"/>
    <row r="30" spans="2:10" ht="21" customHeight="1" x14ac:dyDescent="0.4">
      <c r="E30" s="113" t="s">
        <v>225</v>
      </c>
      <c r="F30" s="568"/>
      <c r="G30" s="568"/>
      <c r="H30" s="568"/>
      <c r="I30" s="568"/>
      <c r="J30" s="568"/>
    </row>
    <row r="31" spans="2:10" ht="21" customHeight="1" x14ac:dyDescent="0.4">
      <c r="F31" s="101"/>
      <c r="G31" s="101"/>
      <c r="H31" s="101"/>
      <c r="I31" s="101"/>
      <c r="J31" s="101"/>
    </row>
    <row r="32" spans="2:10" ht="21" customHeight="1" x14ac:dyDescent="0.4">
      <c r="F32" s="101"/>
      <c r="G32" s="101"/>
      <c r="H32" s="101"/>
      <c r="I32" s="101"/>
      <c r="J32" s="101"/>
    </row>
    <row r="33" spans="2:10" ht="21" customHeight="1" x14ac:dyDescent="0.4">
      <c r="B33" s="101">
        <v>7</v>
      </c>
      <c r="C33" s="140" t="s">
        <v>273</v>
      </c>
      <c r="F33" s="101"/>
      <c r="G33" s="101"/>
      <c r="H33" s="101"/>
      <c r="I33" s="101"/>
      <c r="J33" s="101"/>
    </row>
    <row r="34" spans="2:10" ht="30" customHeight="1" x14ac:dyDescent="0.4">
      <c r="C34" s="391" t="s">
        <v>274</v>
      </c>
      <c r="D34" s="391"/>
      <c r="E34" s="391"/>
      <c r="F34" s="391"/>
      <c r="G34" s="391"/>
      <c r="H34" s="391"/>
      <c r="I34" s="391"/>
      <c r="J34" s="391"/>
    </row>
    <row r="35" spans="2:10" ht="21" customHeight="1" x14ac:dyDescent="0.4"/>
    <row r="36" spans="2:10" ht="21" customHeight="1" x14ac:dyDescent="0.4">
      <c r="F36" s="573"/>
      <c r="G36" s="573"/>
      <c r="H36" s="573"/>
      <c r="I36" s="573"/>
      <c r="J36" s="573"/>
    </row>
    <row r="37" spans="2:10" ht="5.25" customHeight="1" x14ac:dyDescent="0.4">
      <c r="F37" s="101"/>
      <c r="G37" s="101"/>
      <c r="H37" s="101"/>
      <c r="I37" s="101"/>
      <c r="J37" s="101"/>
    </row>
    <row r="38" spans="2:10" ht="36.75" customHeight="1" x14ac:dyDescent="0.4">
      <c r="B38" s="141"/>
      <c r="C38" s="574" t="s">
        <v>275</v>
      </c>
      <c r="D38" s="574"/>
      <c r="E38" s="574"/>
      <c r="F38" s="574"/>
      <c r="G38" s="574"/>
      <c r="H38" s="574"/>
      <c r="I38" s="574"/>
      <c r="J38" s="574"/>
    </row>
    <row r="39" spans="2:10" ht="20.100000000000001" customHeight="1" x14ac:dyDescent="0.4">
      <c r="C39" s="140"/>
    </row>
    <row r="40" spans="2:10" ht="20.100000000000001" customHeight="1" x14ac:dyDescent="0.4">
      <c r="C40" s="140"/>
    </row>
    <row r="41" spans="2:10" ht="20.100000000000001" customHeight="1" x14ac:dyDescent="0.4">
      <c r="C41" s="140"/>
    </row>
    <row r="42" spans="2:10" ht="20.100000000000001" customHeight="1" x14ac:dyDescent="0.4">
      <c r="C42" s="140"/>
    </row>
    <row r="43" spans="2:10" ht="20.100000000000001" customHeight="1" x14ac:dyDescent="0.4">
      <c r="C43" s="140"/>
    </row>
    <row r="44" spans="2:10" ht="20.100000000000001" customHeight="1" x14ac:dyDescent="0.4">
      <c r="C44" s="140"/>
    </row>
    <row r="45" spans="2:10" ht="20.100000000000001" customHeight="1" x14ac:dyDescent="0.4">
      <c r="C45" s="140"/>
    </row>
    <row r="46" spans="2:10" ht="20.100000000000001" customHeight="1" x14ac:dyDescent="0.4">
      <c r="C46" s="140"/>
    </row>
    <row r="47" spans="2:10" ht="8.25" customHeight="1" x14ac:dyDescent="0.4">
      <c r="F47" s="101"/>
      <c r="G47" s="101"/>
      <c r="H47" s="101"/>
      <c r="I47" s="101"/>
      <c r="J47" s="101"/>
    </row>
    <row r="48" spans="2:10" ht="21" customHeight="1" x14ac:dyDescent="0.4">
      <c r="C48" s="142" t="s">
        <v>276</v>
      </c>
      <c r="F48" s="101"/>
      <c r="G48" s="101"/>
      <c r="H48" s="101"/>
      <c r="I48" s="101"/>
      <c r="J48" s="101"/>
    </row>
    <row r="49" spans="2:10" ht="20.100000000000001" customHeight="1" x14ac:dyDescent="0.4"/>
    <row r="50" spans="2:10" ht="20.100000000000001" customHeight="1" x14ac:dyDescent="0.4">
      <c r="F50" s="573"/>
      <c r="G50" s="573"/>
      <c r="H50" s="573"/>
      <c r="I50" s="573"/>
      <c r="J50" s="573"/>
    </row>
    <row r="51" spans="2:10" ht="10.5" customHeight="1" x14ac:dyDescent="0.4">
      <c r="F51" s="101"/>
      <c r="G51" s="101"/>
      <c r="H51" s="101"/>
      <c r="I51" s="101"/>
      <c r="J51" s="101"/>
    </row>
    <row r="52" spans="2:10" ht="21" customHeight="1" x14ac:dyDescent="0.4">
      <c r="C52" s="113" t="s">
        <v>277</v>
      </c>
      <c r="F52" s="101"/>
      <c r="G52" s="101"/>
      <c r="H52" s="101"/>
      <c r="I52" s="101"/>
      <c r="J52" s="101"/>
    </row>
    <row r="53" spans="2:10" ht="15" customHeight="1" x14ac:dyDescent="0.4">
      <c r="C53" s="583"/>
      <c r="D53" s="584"/>
      <c r="E53" s="584"/>
      <c r="F53" s="584"/>
      <c r="G53" s="584"/>
      <c r="H53" s="584"/>
      <c r="I53" s="584"/>
      <c r="J53" s="585"/>
    </row>
    <row r="54" spans="2:10" ht="15" customHeight="1" x14ac:dyDescent="0.4">
      <c r="C54" s="586"/>
      <c r="D54" s="587"/>
      <c r="E54" s="587"/>
      <c r="F54" s="587"/>
      <c r="G54" s="587"/>
      <c r="H54" s="587"/>
      <c r="I54" s="587"/>
      <c r="J54" s="588"/>
    </row>
    <row r="55" spans="2:10" ht="15" customHeight="1" x14ac:dyDescent="0.4">
      <c r="C55" s="589"/>
      <c r="D55" s="590"/>
      <c r="E55" s="590"/>
      <c r="F55" s="590"/>
      <c r="G55" s="590"/>
      <c r="H55" s="590"/>
      <c r="I55" s="590"/>
      <c r="J55" s="591"/>
    </row>
    <row r="56" spans="2:10" ht="14.45" customHeight="1" x14ac:dyDescent="0.4"/>
    <row r="57" spans="2:10" ht="21" customHeight="1" x14ac:dyDescent="0.4">
      <c r="B57" s="101">
        <v>8</v>
      </c>
      <c r="C57" s="113" t="s">
        <v>226</v>
      </c>
    </row>
    <row r="58" spans="2:10" ht="21" customHeight="1" x14ac:dyDescent="0.4">
      <c r="C58" s="391" t="s">
        <v>227</v>
      </c>
      <c r="D58" s="391"/>
      <c r="E58" s="391"/>
      <c r="F58" s="391"/>
      <c r="G58" s="391"/>
      <c r="H58" s="391"/>
      <c r="I58" s="391"/>
      <c r="J58" s="391"/>
    </row>
    <row r="59" spans="2:10" ht="27.95" customHeight="1" x14ac:dyDescent="0.4">
      <c r="C59" s="391"/>
      <c r="D59" s="391"/>
      <c r="E59" s="391"/>
      <c r="F59" s="391"/>
      <c r="G59" s="391"/>
      <c r="H59" s="391"/>
      <c r="I59" s="391"/>
      <c r="J59" s="391"/>
    </row>
    <row r="60" spans="2:10" ht="15" customHeight="1" x14ac:dyDescent="0.4">
      <c r="C60" s="592"/>
      <c r="D60" s="592"/>
      <c r="E60" s="592"/>
      <c r="F60" s="592"/>
      <c r="G60" s="592"/>
      <c r="H60" s="592"/>
      <c r="I60" s="592"/>
      <c r="J60" s="592"/>
    </row>
    <row r="61" spans="2:10" ht="15" customHeight="1" x14ac:dyDescent="0.4">
      <c r="C61" s="592"/>
      <c r="D61" s="592"/>
      <c r="E61" s="592"/>
      <c r="F61" s="592"/>
      <c r="G61" s="592"/>
      <c r="H61" s="592"/>
      <c r="I61" s="592"/>
      <c r="J61" s="592"/>
    </row>
    <row r="62" spans="2:10" ht="15" customHeight="1" x14ac:dyDescent="0.4">
      <c r="C62" s="592"/>
      <c r="D62" s="592"/>
      <c r="E62" s="592"/>
      <c r="F62" s="592"/>
      <c r="G62" s="592"/>
      <c r="H62" s="592"/>
      <c r="I62" s="592"/>
      <c r="J62" s="592"/>
    </row>
    <row r="63" spans="2:10" ht="15" customHeight="1" x14ac:dyDescent="0.4">
      <c r="C63" s="592"/>
      <c r="D63" s="592"/>
      <c r="E63" s="592"/>
      <c r="F63" s="592"/>
      <c r="G63" s="592"/>
      <c r="H63" s="592"/>
      <c r="I63" s="592"/>
      <c r="J63" s="592"/>
    </row>
    <row r="65" spans="2:10" ht="19.5" customHeight="1" x14ac:dyDescent="0.4">
      <c r="B65" s="101">
        <v>9</v>
      </c>
      <c r="C65" s="113" t="s">
        <v>228</v>
      </c>
    </row>
    <row r="66" spans="2:10" ht="15" customHeight="1" x14ac:dyDescent="0.4">
      <c r="C66" s="572"/>
      <c r="D66" s="572"/>
      <c r="E66" s="572"/>
      <c r="F66" s="572"/>
      <c r="G66" s="572"/>
      <c r="H66" s="572"/>
      <c r="I66" s="572"/>
      <c r="J66" s="572"/>
    </row>
    <row r="67" spans="2:10" ht="15" customHeight="1" x14ac:dyDescent="0.4">
      <c r="C67" s="572"/>
      <c r="D67" s="572"/>
      <c r="E67" s="572"/>
      <c r="F67" s="572"/>
      <c r="G67" s="572"/>
      <c r="H67" s="572"/>
      <c r="I67" s="572"/>
      <c r="J67" s="572"/>
    </row>
    <row r="68" spans="2:10" ht="15" customHeight="1" x14ac:dyDescent="0.4">
      <c r="C68" s="572"/>
      <c r="D68" s="572"/>
      <c r="E68" s="572"/>
      <c r="F68" s="572"/>
      <c r="G68" s="572"/>
      <c r="H68" s="572"/>
      <c r="I68" s="572"/>
      <c r="J68" s="572"/>
    </row>
    <row r="69" spans="2:10" ht="15" customHeight="1" x14ac:dyDescent="0.4">
      <c r="C69" s="572"/>
      <c r="D69" s="572"/>
      <c r="E69" s="572"/>
      <c r="F69" s="572"/>
      <c r="G69" s="572"/>
      <c r="H69" s="572"/>
      <c r="I69" s="572"/>
      <c r="J69" s="572"/>
    </row>
    <row r="71" spans="2:10" ht="45.6" customHeight="1" x14ac:dyDescent="0.4">
      <c r="B71" s="143">
        <v>10</v>
      </c>
      <c r="C71" s="571" t="s">
        <v>491</v>
      </c>
      <c r="D71" s="571"/>
      <c r="E71" s="571"/>
      <c r="F71" s="571"/>
      <c r="G71" s="571"/>
      <c r="H71" s="571"/>
      <c r="I71" s="571"/>
      <c r="J71" s="571"/>
    </row>
    <row r="72" spans="2:10" ht="20.100000000000001" customHeight="1" x14ac:dyDescent="0.4">
      <c r="B72" s="143"/>
      <c r="C72" s="236"/>
      <c r="D72" s="237" t="s">
        <v>492</v>
      </c>
      <c r="E72" s="237"/>
      <c r="F72" s="237" t="s">
        <v>129</v>
      </c>
      <c r="G72" s="237"/>
      <c r="H72" s="237"/>
      <c r="I72" s="237"/>
      <c r="J72" s="238"/>
    </row>
    <row r="73" spans="2:10" ht="20.100000000000001" customHeight="1" x14ac:dyDescent="0.4">
      <c r="B73" s="143"/>
      <c r="C73" s="575" t="s">
        <v>490</v>
      </c>
      <c r="D73" s="576"/>
      <c r="E73" s="576"/>
      <c r="F73" s="576"/>
      <c r="G73" s="576"/>
      <c r="H73" s="576"/>
      <c r="I73" s="576"/>
      <c r="J73" s="577"/>
    </row>
    <row r="74" spans="2:10" ht="20.100000000000001" customHeight="1" x14ac:dyDescent="0.4">
      <c r="B74" s="143"/>
      <c r="C74" s="578"/>
      <c r="D74" s="571"/>
      <c r="E74" s="571"/>
      <c r="F74" s="571"/>
      <c r="G74" s="571"/>
      <c r="H74" s="571"/>
      <c r="I74" s="571"/>
      <c r="J74" s="579"/>
    </row>
    <row r="75" spans="2:10" x14ac:dyDescent="0.4">
      <c r="C75" s="580"/>
      <c r="D75" s="581"/>
      <c r="E75" s="581"/>
      <c r="F75" s="581"/>
      <c r="G75" s="581"/>
      <c r="H75" s="581"/>
      <c r="I75" s="581"/>
      <c r="J75" s="582"/>
    </row>
    <row r="76" spans="2:10" x14ac:dyDescent="0.4">
      <c r="C76" s="113" t="s">
        <v>229</v>
      </c>
    </row>
    <row r="77" spans="2:10" ht="19.5" customHeight="1" x14ac:dyDescent="0.4">
      <c r="E77" s="113" t="s">
        <v>230</v>
      </c>
    </row>
  </sheetData>
  <mergeCells count="25">
    <mergeCell ref="F36:J36"/>
    <mergeCell ref="C38:J38"/>
    <mergeCell ref="C71:J71"/>
    <mergeCell ref="C73:J75"/>
    <mergeCell ref="D19:E19"/>
    <mergeCell ref="F19:G19"/>
    <mergeCell ref="H19:I19"/>
    <mergeCell ref="D20:E20"/>
    <mergeCell ref="F20:G20"/>
    <mergeCell ref="H20:I20"/>
    <mergeCell ref="F50:J50"/>
    <mergeCell ref="C53:J55"/>
    <mergeCell ref="C58:J59"/>
    <mergeCell ref="C60:J63"/>
    <mergeCell ref="C66:J69"/>
    <mergeCell ref="G25:J27"/>
    <mergeCell ref="F30:J30"/>
    <mergeCell ref="C34:J34"/>
    <mergeCell ref="A1:J1"/>
    <mergeCell ref="C3:I3"/>
    <mergeCell ref="C5:J5"/>
    <mergeCell ref="F12:J12"/>
    <mergeCell ref="D18:E18"/>
    <mergeCell ref="F18:G18"/>
    <mergeCell ref="H18:I18"/>
  </mergeCells>
  <phoneticPr fontId="3"/>
  <pageMargins left="0.7" right="0.7" top="0.75" bottom="0.75" header="0.3" footer="0.3"/>
  <pageSetup paperSize="9" fitToHeight="0" orientation="portrait" verticalDpi="0" r:id="rId1"/>
  <rowBreaks count="2" manualBreakCount="2">
    <brk id="32" max="9" man="1"/>
    <brk id="5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3" r:id="rId4" name="Check Box 1">
              <controlPr defaultSize="0" autoFill="0" autoLine="0" autoPict="0">
                <anchor moveWithCells="1">
                  <from>
                    <xdr:col>1</xdr:col>
                    <xdr:colOff>47625</xdr:colOff>
                    <xdr:row>10</xdr:row>
                    <xdr:rowOff>9525</xdr:rowOff>
                  </from>
                  <to>
                    <xdr:col>3</xdr:col>
                    <xdr:colOff>257175</xdr:colOff>
                    <xdr:row>10</xdr:row>
                    <xdr:rowOff>161925</xdr:rowOff>
                  </to>
                </anchor>
              </controlPr>
            </control>
          </mc:Choice>
        </mc:AlternateContent>
        <mc:AlternateContent xmlns:mc="http://schemas.openxmlformats.org/markup-compatibility/2006">
          <mc:Choice Requires="x14">
            <control shapeId="24" r:id="rId5" name="Check Box 2">
              <controlPr defaultSize="0" autoFill="0" autoLine="0" autoPict="0">
                <anchor moveWithCells="1">
                  <from>
                    <xdr:col>1</xdr:col>
                    <xdr:colOff>47625</xdr:colOff>
                    <xdr:row>11</xdr:row>
                    <xdr:rowOff>9525</xdr:rowOff>
                  </from>
                  <to>
                    <xdr:col>3</xdr:col>
                    <xdr:colOff>171450</xdr:colOff>
                    <xdr:row>12</xdr:row>
                    <xdr:rowOff>9525</xdr:rowOff>
                  </to>
                </anchor>
              </controlPr>
            </control>
          </mc:Choice>
        </mc:AlternateContent>
        <mc:AlternateContent xmlns:mc="http://schemas.openxmlformats.org/markup-compatibility/2006">
          <mc:Choice Requires="x14">
            <control shapeId="25" r:id="rId6" name="Check Box 3">
              <controlPr defaultSize="0" autoFill="0" autoLine="0" autoPict="0">
                <anchor moveWithCells="1">
                  <from>
                    <xdr:col>1</xdr:col>
                    <xdr:colOff>57150</xdr:colOff>
                    <xdr:row>14</xdr:row>
                    <xdr:rowOff>9525</xdr:rowOff>
                  </from>
                  <to>
                    <xdr:col>4</xdr:col>
                    <xdr:colOff>85725</xdr:colOff>
                    <xdr:row>15</xdr:row>
                    <xdr:rowOff>47625</xdr:rowOff>
                  </to>
                </anchor>
              </controlPr>
            </control>
          </mc:Choice>
        </mc:AlternateContent>
        <mc:AlternateContent xmlns:mc="http://schemas.openxmlformats.org/markup-compatibility/2006">
          <mc:Choice Requires="x14">
            <control shapeId="26" r:id="rId7" name="Check Box 4">
              <controlPr defaultSize="0" autoFill="0" autoLine="0" autoPict="0">
                <anchor moveWithCells="1">
                  <from>
                    <xdr:col>1</xdr:col>
                    <xdr:colOff>47625</xdr:colOff>
                    <xdr:row>14</xdr:row>
                    <xdr:rowOff>171450</xdr:rowOff>
                  </from>
                  <to>
                    <xdr:col>3</xdr:col>
                    <xdr:colOff>428625</xdr:colOff>
                    <xdr:row>16</xdr:row>
                    <xdr:rowOff>47625</xdr:rowOff>
                  </to>
                </anchor>
              </controlPr>
            </control>
          </mc:Choice>
        </mc:AlternateContent>
        <mc:AlternateContent xmlns:mc="http://schemas.openxmlformats.org/markup-compatibility/2006">
          <mc:Choice Requires="x14">
            <control shapeId="27" r:id="rId8" name="Check Box 5">
              <controlPr defaultSize="0" autoFill="0" autoLine="0" autoPict="0">
                <anchor moveWithCells="1">
                  <from>
                    <xdr:col>1</xdr:col>
                    <xdr:colOff>66675</xdr:colOff>
                    <xdr:row>22</xdr:row>
                    <xdr:rowOff>9525</xdr:rowOff>
                  </from>
                  <to>
                    <xdr:col>4</xdr:col>
                    <xdr:colOff>85725</xdr:colOff>
                    <xdr:row>23</xdr:row>
                    <xdr:rowOff>9525</xdr:rowOff>
                  </to>
                </anchor>
              </controlPr>
            </control>
          </mc:Choice>
        </mc:AlternateContent>
        <mc:AlternateContent xmlns:mc="http://schemas.openxmlformats.org/markup-compatibility/2006">
          <mc:Choice Requires="x14">
            <control shapeId="28" r:id="rId9" name="Check Box 6">
              <controlPr defaultSize="0" autoFill="0" autoLine="0" autoPict="0">
                <anchor moveWithCells="1">
                  <from>
                    <xdr:col>1</xdr:col>
                    <xdr:colOff>66675</xdr:colOff>
                    <xdr:row>23</xdr:row>
                    <xdr:rowOff>0</xdr:rowOff>
                  </from>
                  <to>
                    <xdr:col>3</xdr:col>
                    <xdr:colOff>381000</xdr:colOff>
                    <xdr:row>23</xdr:row>
                    <xdr:rowOff>171450</xdr:rowOff>
                  </to>
                </anchor>
              </controlPr>
            </control>
          </mc:Choice>
        </mc:AlternateContent>
        <mc:AlternateContent xmlns:mc="http://schemas.openxmlformats.org/markup-compatibility/2006">
          <mc:Choice Requires="x14">
            <control shapeId="29" r:id="rId10" name="Check Box 7">
              <controlPr defaultSize="0" autoFill="0" autoLine="0" autoPict="0">
                <anchor moveWithCells="1">
                  <from>
                    <xdr:col>1</xdr:col>
                    <xdr:colOff>57150</xdr:colOff>
                    <xdr:row>23</xdr:row>
                    <xdr:rowOff>161925</xdr:rowOff>
                  </from>
                  <to>
                    <xdr:col>5</xdr:col>
                    <xdr:colOff>171450</xdr:colOff>
                    <xdr:row>24</xdr:row>
                    <xdr:rowOff>180975</xdr:rowOff>
                  </to>
                </anchor>
              </controlPr>
            </control>
          </mc:Choice>
        </mc:AlternateContent>
        <mc:AlternateContent xmlns:mc="http://schemas.openxmlformats.org/markup-compatibility/2006">
          <mc:Choice Requires="x14">
            <control shapeId="30" r:id="rId11" name="Check Box 8">
              <controlPr defaultSize="0" autoFill="0" autoLine="0" autoPict="0">
                <anchor moveWithCells="1">
                  <from>
                    <xdr:col>1</xdr:col>
                    <xdr:colOff>57150</xdr:colOff>
                    <xdr:row>28</xdr:row>
                    <xdr:rowOff>76200</xdr:rowOff>
                  </from>
                  <to>
                    <xdr:col>3</xdr:col>
                    <xdr:colOff>19050</xdr:colOff>
                    <xdr:row>28</xdr:row>
                    <xdr:rowOff>219075</xdr:rowOff>
                  </to>
                </anchor>
              </controlPr>
            </control>
          </mc:Choice>
        </mc:AlternateContent>
        <mc:AlternateContent xmlns:mc="http://schemas.openxmlformats.org/markup-compatibility/2006">
          <mc:Choice Requires="x14">
            <control shapeId="31" r:id="rId12" name="Check Box 9">
              <controlPr defaultSize="0" autoFill="0" autoLine="0" autoPict="0">
                <anchor moveWithCells="1">
                  <from>
                    <xdr:col>1</xdr:col>
                    <xdr:colOff>57150</xdr:colOff>
                    <xdr:row>29</xdr:row>
                    <xdr:rowOff>19050</xdr:rowOff>
                  </from>
                  <to>
                    <xdr:col>3</xdr:col>
                    <xdr:colOff>390525</xdr:colOff>
                    <xdr:row>30</xdr:row>
                    <xdr:rowOff>9525</xdr:rowOff>
                  </to>
                </anchor>
              </controlPr>
            </control>
          </mc:Choice>
        </mc:AlternateContent>
        <mc:AlternateContent xmlns:mc="http://schemas.openxmlformats.org/markup-compatibility/2006">
          <mc:Choice Requires="x14">
            <control shapeId="32" r:id="rId13" name="Check Box 10">
              <controlPr defaultSize="0" autoFill="0" autoLine="0" autoPict="0">
                <anchor moveWithCells="1">
                  <from>
                    <xdr:col>1</xdr:col>
                    <xdr:colOff>66675</xdr:colOff>
                    <xdr:row>34</xdr:row>
                    <xdr:rowOff>9525</xdr:rowOff>
                  </from>
                  <to>
                    <xdr:col>2</xdr:col>
                    <xdr:colOff>333375</xdr:colOff>
                    <xdr:row>35</xdr:row>
                    <xdr:rowOff>9525</xdr:rowOff>
                  </to>
                </anchor>
              </controlPr>
            </control>
          </mc:Choice>
        </mc:AlternateContent>
        <mc:AlternateContent xmlns:mc="http://schemas.openxmlformats.org/markup-compatibility/2006">
          <mc:Choice Requires="x14">
            <control shapeId="33" r:id="rId14" name="Check Box 11">
              <controlPr defaultSize="0" autoFill="0" autoLine="0" autoPict="0">
                <anchor moveWithCells="1">
                  <from>
                    <xdr:col>1</xdr:col>
                    <xdr:colOff>66675</xdr:colOff>
                    <xdr:row>34</xdr:row>
                    <xdr:rowOff>104775</xdr:rowOff>
                  </from>
                  <to>
                    <xdr:col>3</xdr:col>
                    <xdr:colOff>200025</xdr:colOff>
                    <xdr:row>36</xdr:row>
                    <xdr:rowOff>9525</xdr:rowOff>
                  </to>
                </anchor>
              </controlPr>
            </control>
          </mc:Choice>
        </mc:AlternateContent>
        <mc:AlternateContent xmlns:mc="http://schemas.openxmlformats.org/markup-compatibility/2006">
          <mc:Choice Requires="x14">
            <control shapeId="34" r:id="rId15" name="Check Box 12">
              <controlPr defaultSize="0" autoFill="0" autoLine="0" autoPict="0">
                <anchor moveWithCells="1">
                  <from>
                    <xdr:col>1</xdr:col>
                    <xdr:colOff>57150</xdr:colOff>
                    <xdr:row>38</xdr:row>
                    <xdr:rowOff>9525</xdr:rowOff>
                  </from>
                  <to>
                    <xdr:col>5</xdr:col>
                    <xdr:colOff>19050</xdr:colOff>
                    <xdr:row>39</xdr:row>
                    <xdr:rowOff>19050</xdr:rowOff>
                  </to>
                </anchor>
              </controlPr>
            </control>
          </mc:Choice>
        </mc:AlternateContent>
        <mc:AlternateContent xmlns:mc="http://schemas.openxmlformats.org/markup-compatibility/2006">
          <mc:Choice Requires="x14">
            <control shapeId="35" r:id="rId16" name="Check Box 13">
              <controlPr defaultSize="0" autoFill="0" autoLine="0" autoPict="0">
                <anchor moveWithCells="1">
                  <from>
                    <xdr:col>1</xdr:col>
                    <xdr:colOff>57150</xdr:colOff>
                    <xdr:row>38</xdr:row>
                    <xdr:rowOff>123825</xdr:rowOff>
                  </from>
                  <to>
                    <xdr:col>5</xdr:col>
                    <xdr:colOff>238125</xdr:colOff>
                    <xdr:row>40</xdr:row>
                    <xdr:rowOff>57150</xdr:rowOff>
                  </to>
                </anchor>
              </controlPr>
            </control>
          </mc:Choice>
        </mc:AlternateContent>
        <mc:AlternateContent xmlns:mc="http://schemas.openxmlformats.org/markup-compatibility/2006">
          <mc:Choice Requires="x14">
            <control shapeId="36" r:id="rId17" name="Check Box 14">
              <controlPr defaultSize="0" autoFill="0" autoLine="0" autoPict="0">
                <anchor moveWithCells="1">
                  <from>
                    <xdr:col>1</xdr:col>
                    <xdr:colOff>57150</xdr:colOff>
                    <xdr:row>39</xdr:row>
                    <xdr:rowOff>95250</xdr:rowOff>
                  </from>
                  <to>
                    <xdr:col>5</xdr:col>
                    <xdr:colOff>85725</xdr:colOff>
                    <xdr:row>41</xdr:row>
                    <xdr:rowOff>19050</xdr:rowOff>
                  </to>
                </anchor>
              </controlPr>
            </control>
          </mc:Choice>
        </mc:AlternateContent>
        <mc:AlternateContent xmlns:mc="http://schemas.openxmlformats.org/markup-compatibility/2006">
          <mc:Choice Requires="x14">
            <control shapeId="37" r:id="rId18" name="Check Box 15">
              <controlPr defaultSize="0" autoFill="0" autoLine="0" autoPict="0">
                <anchor moveWithCells="1">
                  <from>
                    <xdr:col>1</xdr:col>
                    <xdr:colOff>57150</xdr:colOff>
                    <xdr:row>40</xdr:row>
                    <xdr:rowOff>104775</xdr:rowOff>
                  </from>
                  <to>
                    <xdr:col>5</xdr:col>
                    <xdr:colOff>95250</xdr:colOff>
                    <xdr:row>41</xdr:row>
                    <xdr:rowOff>142875</xdr:rowOff>
                  </to>
                </anchor>
              </controlPr>
            </control>
          </mc:Choice>
        </mc:AlternateContent>
        <mc:AlternateContent xmlns:mc="http://schemas.openxmlformats.org/markup-compatibility/2006">
          <mc:Choice Requires="x14">
            <control shapeId="38" r:id="rId19" name="Check Box 16">
              <controlPr defaultSize="0" autoFill="0" autoLine="0" autoPict="0">
                <anchor moveWithCells="1">
                  <from>
                    <xdr:col>1</xdr:col>
                    <xdr:colOff>47625</xdr:colOff>
                    <xdr:row>41</xdr:row>
                    <xdr:rowOff>85725</xdr:rowOff>
                  </from>
                  <to>
                    <xdr:col>5</xdr:col>
                    <xdr:colOff>219075</xdr:colOff>
                    <xdr:row>42</xdr:row>
                    <xdr:rowOff>142875</xdr:rowOff>
                  </to>
                </anchor>
              </controlPr>
            </control>
          </mc:Choice>
        </mc:AlternateContent>
        <mc:AlternateContent xmlns:mc="http://schemas.openxmlformats.org/markup-compatibility/2006">
          <mc:Choice Requires="x14">
            <control shapeId="39" r:id="rId20" name="Check Box 17">
              <controlPr defaultSize="0" autoFill="0" autoLine="0" autoPict="0">
                <anchor moveWithCells="1">
                  <from>
                    <xdr:col>1</xdr:col>
                    <xdr:colOff>47625</xdr:colOff>
                    <xdr:row>42</xdr:row>
                    <xdr:rowOff>57150</xdr:rowOff>
                  </from>
                  <to>
                    <xdr:col>5</xdr:col>
                    <xdr:colOff>219075</xdr:colOff>
                    <xdr:row>43</xdr:row>
                    <xdr:rowOff>142875</xdr:rowOff>
                  </to>
                </anchor>
              </controlPr>
            </control>
          </mc:Choice>
        </mc:AlternateContent>
        <mc:AlternateContent xmlns:mc="http://schemas.openxmlformats.org/markup-compatibility/2006">
          <mc:Choice Requires="x14">
            <control shapeId="40" r:id="rId21" name="Check Box 18">
              <controlPr defaultSize="0" autoFill="0" autoLine="0" autoPict="0">
                <anchor moveWithCells="1">
                  <from>
                    <xdr:col>1</xdr:col>
                    <xdr:colOff>47625</xdr:colOff>
                    <xdr:row>43</xdr:row>
                    <xdr:rowOff>66675</xdr:rowOff>
                  </from>
                  <to>
                    <xdr:col>6</xdr:col>
                    <xdr:colOff>238125</xdr:colOff>
                    <xdr:row>45</xdr:row>
                    <xdr:rowOff>9525</xdr:rowOff>
                  </to>
                </anchor>
              </controlPr>
            </control>
          </mc:Choice>
        </mc:AlternateContent>
        <mc:AlternateContent xmlns:mc="http://schemas.openxmlformats.org/markup-compatibility/2006">
          <mc:Choice Requires="x14">
            <control shapeId="41" r:id="rId22" name="Check Box 19">
              <controlPr defaultSize="0" autoFill="0" autoLine="0" autoPict="0">
                <anchor moveWithCells="1">
                  <from>
                    <xdr:col>1</xdr:col>
                    <xdr:colOff>47625</xdr:colOff>
                    <xdr:row>44</xdr:row>
                    <xdr:rowOff>66675</xdr:rowOff>
                  </from>
                  <to>
                    <xdr:col>5</xdr:col>
                    <xdr:colOff>276225</xdr:colOff>
                    <xdr:row>45</xdr:row>
                    <xdr:rowOff>161925</xdr:rowOff>
                  </to>
                </anchor>
              </controlPr>
            </control>
          </mc:Choice>
        </mc:AlternateContent>
        <mc:AlternateContent xmlns:mc="http://schemas.openxmlformats.org/markup-compatibility/2006">
          <mc:Choice Requires="x14">
            <control shapeId="42" r:id="rId23" name="Check Box 20">
              <controlPr defaultSize="0" autoFill="0" autoLine="0" autoPict="0">
                <anchor moveWithCells="1">
                  <from>
                    <xdr:col>1</xdr:col>
                    <xdr:colOff>66675</xdr:colOff>
                    <xdr:row>48</xdr:row>
                    <xdr:rowOff>9525</xdr:rowOff>
                  </from>
                  <to>
                    <xdr:col>3</xdr:col>
                    <xdr:colOff>19050</xdr:colOff>
                    <xdr:row>49</xdr:row>
                    <xdr:rowOff>57150</xdr:rowOff>
                  </to>
                </anchor>
              </controlPr>
            </control>
          </mc:Choice>
        </mc:AlternateContent>
        <mc:AlternateContent xmlns:mc="http://schemas.openxmlformats.org/markup-compatibility/2006">
          <mc:Choice Requires="x14">
            <control shapeId="43" r:id="rId24" name="Check Box 21">
              <controlPr defaultSize="0" autoFill="0" autoLine="0" autoPict="0">
                <anchor moveWithCells="1">
                  <from>
                    <xdr:col>1</xdr:col>
                    <xdr:colOff>66675</xdr:colOff>
                    <xdr:row>48</xdr:row>
                    <xdr:rowOff>104775</xdr:rowOff>
                  </from>
                  <to>
                    <xdr:col>3</xdr:col>
                    <xdr:colOff>104775</xdr:colOff>
                    <xdr:row>50</xdr:row>
                    <xdr:rowOff>28575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xdr:col>
                    <xdr:colOff>66675</xdr:colOff>
                    <xdr:row>30</xdr:row>
                    <xdr:rowOff>9525</xdr:rowOff>
                  </from>
                  <to>
                    <xdr:col>3</xdr:col>
                    <xdr:colOff>400050</xdr:colOff>
                    <xdr:row>31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pageSetUpPr fitToPage="1"/>
  </sheetPr>
  <dimension ref="A1:Y52"/>
  <sheetViews>
    <sheetView view="pageBreakPreview" topLeftCell="A26" zoomScaleNormal="100" zoomScaleSheetLayoutView="100" workbookViewId="0">
      <selection activeCell="G4" sqref="G4:J4"/>
    </sheetView>
  </sheetViews>
  <sheetFormatPr defaultColWidth="8.625" defaultRowHeight="17.25" x14ac:dyDescent="0.4"/>
  <cols>
    <col min="1" max="1" width="3.25" style="100" customWidth="1"/>
    <col min="2" max="2" width="3.75" style="100" customWidth="1"/>
    <col min="3" max="6" width="8.5" style="100" customWidth="1"/>
    <col min="7" max="7" width="7.625" style="100" customWidth="1"/>
    <col min="8" max="8" width="8.625" style="100" customWidth="1"/>
    <col min="9" max="9" width="12.625" style="100" customWidth="1"/>
    <col min="10" max="10" width="5.625" style="114" customWidth="1"/>
    <col min="11" max="11" width="8.625" style="100"/>
    <col min="12" max="12" width="10.25" style="100" customWidth="1"/>
    <col min="13" max="13" width="2.625" style="100" customWidth="1"/>
    <col min="14" max="16384" width="8.625" style="100"/>
  </cols>
  <sheetData>
    <row r="1" spans="1:25" ht="35.1" customHeight="1" x14ac:dyDescent="0.4">
      <c r="A1" s="254" t="s">
        <v>231</v>
      </c>
      <c r="B1" s="254"/>
      <c r="C1" s="254"/>
      <c r="D1" s="254"/>
      <c r="E1" s="254"/>
      <c r="F1" s="254"/>
      <c r="G1" s="254"/>
      <c r="H1" s="254"/>
      <c r="I1" s="254"/>
      <c r="J1" s="254"/>
      <c r="K1" s="254"/>
      <c r="L1" s="254"/>
      <c r="M1" s="254"/>
    </row>
    <row r="2" spans="1:25" ht="63" customHeight="1" x14ac:dyDescent="0.4">
      <c r="B2" s="262" t="s">
        <v>232</v>
      </c>
      <c r="C2" s="263"/>
      <c r="D2" s="263"/>
      <c r="E2" s="263"/>
      <c r="F2" s="263"/>
      <c r="G2" s="263"/>
      <c r="H2" s="263"/>
      <c r="I2" s="263"/>
      <c r="J2" s="263"/>
      <c r="K2" s="263"/>
      <c r="L2" s="264"/>
    </row>
    <row r="3" spans="1:25" ht="11.1" customHeight="1" x14ac:dyDescent="0.4"/>
    <row r="4" spans="1:25" ht="21" customHeight="1" x14ac:dyDescent="0.4">
      <c r="B4" s="100">
        <v>1</v>
      </c>
      <c r="C4" s="100" t="s">
        <v>233</v>
      </c>
      <c r="G4" s="269">
        <f>※まずはこのシートに入力※基本データ!D12</f>
        <v>0</v>
      </c>
      <c r="H4" s="269"/>
      <c r="I4" s="269"/>
      <c r="J4" s="269"/>
    </row>
    <row r="5" spans="1:25" ht="11.1" customHeight="1" x14ac:dyDescent="0.4"/>
    <row r="6" spans="1:25" ht="21" customHeight="1" x14ac:dyDescent="0.4">
      <c r="B6" s="100">
        <v>2</v>
      </c>
      <c r="C6" s="100" t="s">
        <v>234</v>
      </c>
      <c r="G6" s="269"/>
      <c r="H6" s="269"/>
      <c r="I6" s="113" t="s">
        <v>235</v>
      </c>
      <c r="J6" s="116"/>
      <c r="K6" s="124" t="s">
        <v>236</v>
      </c>
    </row>
    <row r="7" spans="1:25" ht="11.1" customHeight="1" x14ac:dyDescent="0.4"/>
    <row r="8" spans="1:25" ht="21" customHeight="1" x14ac:dyDescent="0.4">
      <c r="B8" s="100">
        <v>3</v>
      </c>
      <c r="C8" s="100" t="s">
        <v>237</v>
      </c>
    </row>
    <row r="9" spans="1:25" ht="21" customHeight="1" x14ac:dyDescent="0.4">
      <c r="C9" s="254"/>
      <c r="D9" s="254"/>
      <c r="E9" s="254"/>
      <c r="F9" s="254"/>
      <c r="G9" s="254"/>
      <c r="H9" s="254"/>
      <c r="I9" s="254"/>
      <c r="J9" s="254"/>
      <c r="K9" s="254"/>
    </row>
    <row r="10" spans="1:25" ht="21" customHeight="1" x14ac:dyDescent="0.4">
      <c r="C10" s="271" t="s">
        <v>482</v>
      </c>
      <c r="D10" s="271"/>
      <c r="E10" s="271"/>
      <c r="F10" s="271"/>
      <c r="G10" s="271"/>
      <c r="H10" s="271"/>
      <c r="I10" s="271"/>
      <c r="J10" s="271"/>
      <c r="K10" s="271"/>
    </row>
    <row r="11" spans="1:25" ht="11.1" customHeight="1" x14ac:dyDescent="0.4">
      <c r="Q11" s="254"/>
      <c r="R11" s="254"/>
      <c r="S11" s="254"/>
      <c r="T11" s="254"/>
      <c r="U11" s="254"/>
      <c r="V11" s="254"/>
      <c r="W11" s="254"/>
      <c r="X11" s="254"/>
      <c r="Y11" s="254"/>
    </row>
    <row r="12" spans="1:25" ht="21" customHeight="1" x14ac:dyDescent="0.4">
      <c r="B12" s="100">
        <v>4</v>
      </c>
      <c r="C12" s="100" t="s">
        <v>238</v>
      </c>
      <c r="G12" s="265"/>
      <c r="H12" s="265"/>
      <c r="I12" s="116"/>
      <c r="J12" s="114" t="s">
        <v>199</v>
      </c>
      <c r="P12" s="254"/>
      <c r="Q12" s="254"/>
      <c r="R12" s="254"/>
      <c r="S12" s="254"/>
      <c r="T12" s="254"/>
      <c r="U12" s="254"/>
      <c r="V12" s="254"/>
      <c r="W12" s="254"/>
      <c r="X12" s="254"/>
    </row>
    <row r="13" spans="1:25" ht="21" customHeight="1" x14ac:dyDescent="0.4">
      <c r="C13" s="100" t="s">
        <v>239</v>
      </c>
      <c r="G13" s="265"/>
      <c r="H13" s="265"/>
    </row>
    <row r="14" spans="1:25" ht="11.1" customHeight="1" x14ac:dyDescent="0.4"/>
    <row r="15" spans="1:25" ht="21" customHeight="1" x14ac:dyDescent="0.4">
      <c r="B15" s="100">
        <v>5</v>
      </c>
      <c r="C15" s="100" t="s">
        <v>240</v>
      </c>
    </row>
    <row r="16" spans="1:25" ht="21" customHeight="1" x14ac:dyDescent="0.4">
      <c r="C16" s="100" t="s">
        <v>241</v>
      </c>
    </row>
    <row r="17" spans="2:12" ht="11.1" customHeight="1" x14ac:dyDescent="0.4"/>
    <row r="18" spans="2:12" ht="21" customHeight="1" x14ac:dyDescent="0.4">
      <c r="C18" s="266" t="s">
        <v>242</v>
      </c>
      <c r="D18" s="266"/>
      <c r="E18" s="266"/>
      <c r="F18" s="266"/>
      <c r="G18" s="266"/>
      <c r="H18" s="266"/>
      <c r="I18" s="117"/>
      <c r="J18" s="118" t="s">
        <v>249</v>
      </c>
    </row>
    <row r="19" spans="2:12" ht="21" customHeight="1" x14ac:dyDescent="0.4">
      <c r="C19" s="266" t="s">
        <v>243</v>
      </c>
      <c r="D19" s="266"/>
      <c r="E19" s="266"/>
      <c r="F19" s="266"/>
      <c r="G19" s="266"/>
      <c r="H19" s="266"/>
      <c r="I19" s="117"/>
      <c r="J19" s="118" t="s">
        <v>249</v>
      </c>
    </row>
    <row r="20" spans="2:12" ht="21" customHeight="1" x14ac:dyDescent="0.4">
      <c r="C20" s="266" t="s">
        <v>244</v>
      </c>
      <c r="D20" s="266"/>
      <c r="E20" s="266"/>
      <c r="F20" s="266"/>
      <c r="G20" s="266"/>
      <c r="H20" s="266"/>
      <c r="I20" s="117"/>
      <c r="J20" s="118" t="s">
        <v>249</v>
      </c>
    </row>
    <row r="21" spans="2:12" ht="21" customHeight="1" x14ac:dyDescent="0.4">
      <c r="C21" s="266" t="s">
        <v>245</v>
      </c>
      <c r="D21" s="266"/>
      <c r="E21" s="266"/>
      <c r="F21" s="266"/>
      <c r="G21" s="266"/>
      <c r="H21" s="266"/>
      <c r="I21" s="117"/>
      <c r="J21" s="118" t="s">
        <v>249</v>
      </c>
    </row>
    <row r="22" spans="2:12" ht="21" customHeight="1" x14ac:dyDescent="0.4">
      <c r="C22" s="266" t="s">
        <v>246</v>
      </c>
      <c r="D22" s="266"/>
      <c r="E22" s="266"/>
      <c r="F22" s="266"/>
      <c r="G22" s="266"/>
      <c r="H22" s="266"/>
      <c r="I22" s="117"/>
      <c r="J22" s="118" t="s">
        <v>249</v>
      </c>
    </row>
    <row r="23" spans="2:12" ht="21" customHeight="1" x14ac:dyDescent="0.4">
      <c r="C23" s="266" t="s">
        <v>247</v>
      </c>
      <c r="D23" s="266"/>
      <c r="E23" s="266"/>
      <c r="F23" s="266"/>
      <c r="G23" s="266"/>
      <c r="H23" s="266"/>
      <c r="I23" s="117"/>
      <c r="J23" s="118" t="s">
        <v>249</v>
      </c>
    </row>
    <row r="24" spans="2:12" ht="21" customHeight="1" x14ac:dyDescent="0.4">
      <c r="C24" s="266" t="s">
        <v>248</v>
      </c>
      <c r="D24" s="266"/>
      <c r="E24" s="266"/>
      <c r="F24" s="266"/>
      <c r="G24" s="266"/>
      <c r="H24" s="266"/>
      <c r="I24" s="117"/>
      <c r="J24" s="118" t="s">
        <v>249</v>
      </c>
    </row>
    <row r="25" spans="2:12" ht="21.6" customHeight="1" x14ac:dyDescent="0.4">
      <c r="C25" s="270" t="s">
        <v>250</v>
      </c>
      <c r="D25" s="270"/>
      <c r="E25" s="270"/>
      <c r="F25" s="270"/>
      <c r="G25" s="270"/>
      <c r="H25" s="270"/>
      <c r="I25" s="117"/>
      <c r="J25" s="118" t="s">
        <v>249</v>
      </c>
    </row>
    <row r="26" spans="2:12" ht="11.1" customHeight="1" x14ac:dyDescent="0.4"/>
    <row r="27" spans="2:12" ht="21" customHeight="1" x14ac:dyDescent="0.4">
      <c r="B27" s="100">
        <v>6</v>
      </c>
      <c r="C27" s="100" t="s">
        <v>251</v>
      </c>
    </row>
    <row r="28" spans="2:12" ht="21" customHeight="1" x14ac:dyDescent="0.4">
      <c r="D28" s="266" t="s">
        <v>252</v>
      </c>
      <c r="E28" s="266"/>
      <c r="F28" s="266" t="s">
        <v>252</v>
      </c>
      <c r="G28" s="266"/>
      <c r="H28" s="266" t="s">
        <v>252</v>
      </c>
      <c r="I28" s="266"/>
    </row>
    <row r="29" spans="2:12" ht="11.1" customHeight="1" x14ac:dyDescent="0.4"/>
    <row r="30" spans="2:12" ht="21" customHeight="1" x14ac:dyDescent="0.4">
      <c r="B30" s="100">
        <v>7</v>
      </c>
      <c r="C30" s="100" t="s">
        <v>253</v>
      </c>
    </row>
    <row r="31" spans="2:12" ht="11.1" customHeight="1" thickBot="1" x14ac:dyDescent="0.45"/>
    <row r="32" spans="2:12" x14ac:dyDescent="0.4">
      <c r="B32" s="267" t="s">
        <v>272</v>
      </c>
      <c r="C32" s="268"/>
      <c r="D32" s="119"/>
      <c r="E32" s="121"/>
      <c r="F32" s="121"/>
      <c r="G32" s="120"/>
      <c r="H32" s="121"/>
      <c r="I32" s="138"/>
      <c r="J32" s="122"/>
      <c r="K32" s="120"/>
      <c r="L32" s="123"/>
    </row>
    <row r="33" spans="2:13" ht="18" thickBot="1" x14ac:dyDescent="0.45">
      <c r="B33" s="258" t="s">
        <v>257</v>
      </c>
      <c r="C33" s="259"/>
      <c r="D33" s="260"/>
      <c r="E33" s="260"/>
      <c r="F33" s="260"/>
      <c r="G33" s="260"/>
      <c r="H33" s="260"/>
      <c r="I33" s="260"/>
      <c r="J33" s="260"/>
      <c r="K33" s="260"/>
      <c r="L33" s="261"/>
      <c r="M33" s="114"/>
    </row>
    <row r="34" spans="2:13" ht="21" customHeight="1" x14ac:dyDescent="0.4">
      <c r="B34" s="255" t="s">
        <v>254</v>
      </c>
      <c r="C34" s="256"/>
      <c r="D34" s="119" t="s">
        <v>255</v>
      </c>
      <c r="E34" s="257"/>
      <c r="F34" s="257"/>
      <c r="G34" s="120" t="s">
        <v>501</v>
      </c>
      <c r="H34" s="242"/>
      <c r="I34" s="120"/>
      <c r="J34" s="122"/>
      <c r="K34" s="120"/>
      <c r="L34" s="123"/>
    </row>
    <row r="35" spans="2:13" ht="21" customHeight="1" thickBot="1" x14ac:dyDescent="0.45">
      <c r="B35" s="258" t="s">
        <v>257</v>
      </c>
      <c r="C35" s="259"/>
      <c r="D35" s="260"/>
      <c r="E35" s="260"/>
      <c r="F35" s="260"/>
      <c r="G35" s="260"/>
      <c r="H35" s="260"/>
      <c r="I35" s="260"/>
      <c r="J35" s="260"/>
      <c r="K35" s="260"/>
      <c r="L35" s="261"/>
    </row>
    <row r="36" spans="2:13" ht="21" customHeight="1" x14ac:dyDescent="0.4">
      <c r="B36" s="255" t="s">
        <v>481</v>
      </c>
      <c r="C36" s="256"/>
      <c r="D36" s="119" t="s">
        <v>255</v>
      </c>
      <c r="E36" s="257"/>
      <c r="F36" s="257"/>
      <c r="G36" s="120" t="s">
        <v>256</v>
      </c>
      <c r="H36" s="121"/>
      <c r="I36" s="120"/>
      <c r="J36" s="122"/>
      <c r="K36" s="120"/>
      <c r="L36" s="123"/>
    </row>
    <row r="37" spans="2:13" ht="21" customHeight="1" thickBot="1" x14ac:dyDescent="0.45">
      <c r="B37" s="258" t="s">
        <v>257</v>
      </c>
      <c r="C37" s="259"/>
      <c r="D37" s="260"/>
      <c r="E37" s="260"/>
      <c r="F37" s="260"/>
      <c r="G37" s="260"/>
      <c r="H37" s="260"/>
      <c r="I37" s="260"/>
      <c r="J37" s="260"/>
      <c r="K37" s="260"/>
      <c r="L37" s="261"/>
    </row>
    <row r="38" spans="2:13" ht="6.95" customHeight="1" x14ac:dyDescent="0.4"/>
    <row r="39" spans="2:13" ht="18" customHeight="1" x14ac:dyDescent="0.4">
      <c r="C39" s="113" t="s">
        <v>258</v>
      </c>
    </row>
    <row r="40" spans="2:13" ht="18" customHeight="1" x14ac:dyDescent="0.4">
      <c r="H40" s="113" t="s">
        <v>259</v>
      </c>
    </row>
    <row r="41" spans="2:13" ht="18" customHeight="1" x14ac:dyDescent="0.4"/>
    <row r="42" spans="2:13" ht="18" customHeight="1" x14ac:dyDescent="0.4"/>
    <row r="43" spans="2:13" ht="18" customHeight="1" x14ac:dyDescent="0.4"/>
    <row r="45" spans="2:13" ht="38.1" customHeight="1" x14ac:dyDescent="0.4"/>
    <row r="46" spans="2:13" ht="21" customHeight="1" x14ac:dyDescent="0.4"/>
    <row r="47" spans="2:13" ht="21" customHeight="1" x14ac:dyDescent="0.4"/>
    <row r="48" spans="2:13" ht="18" customHeight="1" x14ac:dyDescent="0.4"/>
    <row r="49" ht="18" customHeight="1" x14ac:dyDescent="0.4"/>
    <row r="51" ht="18" customHeight="1" x14ac:dyDescent="0.4"/>
    <row r="52" ht="18" customHeight="1" x14ac:dyDescent="0.4"/>
  </sheetData>
  <mergeCells count="32">
    <mergeCell ref="A1:M1"/>
    <mergeCell ref="G6:H6"/>
    <mergeCell ref="B33:C33"/>
    <mergeCell ref="D33:L33"/>
    <mergeCell ref="B34:C34"/>
    <mergeCell ref="E34:F34"/>
    <mergeCell ref="C21:H21"/>
    <mergeCell ref="C22:H22"/>
    <mergeCell ref="C23:H23"/>
    <mergeCell ref="C24:H24"/>
    <mergeCell ref="C25:H25"/>
    <mergeCell ref="D28:E28"/>
    <mergeCell ref="F28:G28"/>
    <mergeCell ref="G4:J4"/>
    <mergeCell ref="C9:K9"/>
    <mergeCell ref="C10:K10"/>
    <mergeCell ref="B2:L2"/>
    <mergeCell ref="B35:C35"/>
    <mergeCell ref="D35:L35"/>
    <mergeCell ref="G12:H12"/>
    <mergeCell ref="G13:H13"/>
    <mergeCell ref="C18:H18"/>
    <mergeCell ref="H28:I28"/>
    <mergeCell ref="B32:C32"/>
    <mergeCell ref="C19:H19"/>
    <mergeCell ref="C20:H20"/>
    <mergeCell ref="Q11:Y11"/>
    <mergeCell ref="P12:X12"/>
    <mergeCell ref="B36:C36"/>
    <mergeCell ref="E36:F36"/>
    <mergeCell ref="B37:C37"/>
    <mergeCell ref="D37:L37"/>
  </mergeCells>
  <phoneticPr fontId="3"/>
  <pageMargins left="0.7" right="0.7" top="0.75" bottom="0.75" header="0.3" footer="0.3"/>
  <pageSetup paperSize="9" scale="83"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
              <controlPr defaultSize="0" autoFill="0" autoLine="0" autoPict="0">
                <anchor moveWithCells="1">
                  <from>
                    <xdr:col>2</xdr:col>
                    <xdr:colOff>66675</xdr:colOff>
                    <xdr:row>8</xdr:row>
                    <xdr:rowOff>9525</xdr:rowOff>
                  </from>
                  <to>
                    <xdr:col>3</xdr:col>
                    <xdr:colOff>219075</xdr:colOff>
                    <xdr:row>8</xdr:row>
                    <xdr:rowOff>142875</xdr:rowOff>
                  </to>
                </anchor>
              </controlPr>
            </control>
          </mc:Choice>
        </mc:AlternateContent>
        <mc:AlternateContent xmlns:mc="http://schemas.openxmlformats.org/markup-compatibility/2006">
          <mc:Choice Requires="x14">
            <control shapeId="3" r:id="rId5" name="Check Box 11">
              <controlPr defaultSize="0" autoFill="0" autoLine="0" autoPict="0">
                <anchor moveWithCells="1">
                  <from>
                    <xdr:col>3</xdr:col>
                    <xdr:colOff>352425</xdr:colOff>
                    <xdr:row>8</xdr:row>
                    <xdr:rowOff>9525</xdr:rowOff>
                  </from>
                  <to>
                    <xdr:col>4</xdr:col>
                    <xdr:colOff>352425</xdr:colOff>
                    <xdr:row>8</xdr:row>
                    <xdr:rowOff>142875</xdr:rowOff>
                  </to>
                </anchor>
              </controlPr>
            </control>
          </mc:Choice>
        </mc:AlternateContent>
        <mc:AlternateContent xmlns:mc="http://schemas.openxmlformats.org/markup-compatibility/2006">
          <mc:Choice Requires="x14">
            <control shapeId="4" r:id="rId6" name="Check Box 12">
              <controlPr defaultSize="0" autoFill="0" autoLine="0" autoPict="0">
                <anchor moveWithCells="1">
                  <from>
                    <xdr:col>5</xdr:col>
                    <xdr:colOff>85725</xdr:colOff>
                    <xdr:row>8</xdr:row>
                    <xdr:rowOff>9525</xdr:rowOff>
                  </from>
                  <to>
                    <xdr:col>6</xdr:col>
                    <xdr:colOff>295275</xdr:colOff>
                    <xdr:row>9</xdr:row>
                    <xdr:rowOff>19050</xdr:rowOff>
                  </to>
                </anchor>
              </controlPr>
            </control>
          </mc:Choice>
        </mc:AlternateContent>
        <mc:AlternateContent xmlns:mc="http://schemas.openxmlformats.org/markup-compatibility/2006">
          <mc:Choice Requires="x14">
            <control shapeId="5" r:id="rId7" name="Check Box 13">
              <controlPr defaultSize="0" autoFill="0" autoLine="0" autoPict="0">
                <anchor moveWithCells="1">
                  <from>
                    <xdr:col>7</xdr:col>
                    <xdr:colOff>28575</xdr:colOff>
                    <xdr:row>8</xdr:row>
                    <xdr:rowOff>9525</xdr:rowOff>
                  </from>
                  <to>
                    <xdr:col>10</xdr:col>
                    <xdr:colOff>304800</xdr:colOff>
                    <xdr:row>9</xdr:row>
                    <xdr:rowOff>28575</xdr:rowOff>
                  </to>
                </anchor>
              </controlPr>
            </control>
          </mc:Choice>
        </mc:AlternateContent>
        <mc:AlternateContent xmlns:mc="http://schemas.openxmlformats.org/markup-compatibility/2006">
          <mc:Choice Requires="x14">
            <control shapeId="6" r:id="rId8" name="Check Box 14">
              <controlPr defaultSize="0" autoFill="0" autoLine="0" autoPict="0">
                <anchor moveWithCells="1">
                  <from>
                    <xdr:col>2</xdr:col>
                    <xdr:colOff>76200</xdr:colOff>
                    <xdr:row>9</xdr:row>
                    <xdr:rowOff>28575</xdr:rowOff>
                  </from>
                  <to>
                    <xdr:col>3</xdr:col>
                    <xdr:colOff>66675</xdr:colOff>
                    <xdr:row>9</xdr:row>
                    <xdr:rowOff>171450</xdr:rowOff>
                  </to>
                </anchor>
              </controlPr>
            </control>
          </mc:Choice>
        </mc:AlternateContent>
        <mc:AlternateContent xmlns:mc="http://schemas.openxmlformats.org/markup-compatibility/2006">
          <mc:Choice Requires="x14">
            <control shapeId="7" r:id="rId9" name="Check Box 15">
              <controlPr defaultSize="0" autoFill="0" autoLine="0" autoPict="0">
                <anchor moveWithCells="1">
                  <from>
                    <xdr:col>3</xdr:col>
                    <xdr:colOff>247650</xdr:colOff>
                    <xdr:row>9</xdr:row>
                    <xdr:rowOff>9525</xdr:rowOff>
                  </from>
                  <to>
                    <xdr:col>5</xdr:col>
                    <xdr:colOff>28575</xdr:colOff>
                    <xdr:row>10</xdr:row>
                    <xdr:rowOff>38100</xdr:rowOff>
                  </to>
                </anchor>
              </controlPr>
            </control>
          </mc:Choice>
        </mc:AlternateContent>
        <mc:AlternateContent xmlns:mc="http://schemas.openxmlformats.org/markup-compatibility/2006">
          <mc:Choice Requires="x14">
            <control shapeId="8" r:id="rId10" name="Check Box 16">
              <controlPr defaultSize="0" autoFill="0" autoLine="0" autoPict="0">
                <anchor moveWithCells="1">
                  <from>
                    <xdr:col>5</xdr:col>
                    <xdr:colOff>390525</xdr:colOff>
                    <xdr:row>9</xdr:row>
                    <xdr:rowOff>19050</xdr:rowOff>
                  </from>
                  <to>
                    <xdr:col>7</xdr:col>
                    <xdr:colOff>161925</xdr:colOff>
                    <xdr:row>10</xdr:row>
                    <xdr:rowOff>9525</xdr:rowOff>
                  </to>
                </anchor>
              </controlPr>
            </control>
          </mc:Choice>
        </mc:AlternateContent>
        <mc:AlternateContent xmlns:mc="http://schemas.openxmlformats.org/markup-compatibility/2006">
          <mc:Choice Requires="x14">
            <control shapeId="9" r:id="rId11" name="Check Box 17">
              <controlPr defaultSize="0" autoFill="0" autoLine="0" autoPict="0">
                <anchor moveWithCells="1">
                  <from>
                    <xdr:col>6</xdr:col>
                    <xdr:colOff>371475</xdr:colOff>
                    <xdr:row>11</xdr:row>
                    <xdr:rowOff>19050</xdr:rowOff>
                  </from>
                  <to>
                    <xdr:col>8</xdr:col>
                    <xdr:colOff>66675</xdr:colOff>
                    <xdr:row>12</xdr:row>
                    <xdr:rowOff>19050</xdr:rowOff>
                  </to>
                </anchor>
              </controlPr>
            </control>
          </mc:Choice>
        </mc:AlternateContent>
        <mc:AlternateContent xmlns:mc="http://schemas.openxmlformats.org/markup-compatibility/2006">
          <mc:Choice Requires="x14">
            <control shapeId="10" r:id="rId12" name="Check Box 18">
              <controlPr defaultSize="0" autoFill="0" autoLine="0" autoPict="0">
                <anchor moveWithCells="1">
                  <from>
                    <xdr:col>6</xdr:col>
                    <xdr:colOff>381000</xdr:colOff>
                    <xdr:row>12</xdr:row>
                    <xdr:rowOff>9525</xdr:rowOff>
                  </from>
                  <to>
                    <xdr:col>8</xdr:col>
                    <xdr:colOff>247650</xdr:colOff>
                    <xdr:row>13</xdr:row>
                    <xdr:rowOff>19050</xdr:rowOff>
                  </to>
                </anchor>
              </controlPr>
            </control>
          </mc:Choice>
        </mc:AlternateContent>
        <mc:AlternateContent xmlns:mc="http://schemas.openxmlformats.org/markup-compatibility/2006">
          <mc:Choice Requires="x14">
            <control shapeId="11" r:id="rId13" name="Check Box 19">
              <controlPr defaultSize="0" autoFill="0" autoLine="0" autoPict="0">
                <anchor moveWithCells="1">
                  <from>
                    <xdr:col>3</xdr:col>
                    <xdr:colOff>247650</xdr:colOff>
                    <xdr:row>30</xdr:row>
                    <xdr:rowOff>85725</xdr:rowOff>
                  </from>
                  <to>
                    <xdr:col>4</xdr:col>
                    <xdr:colOff>371475</xdr:colOff>
                    <xdr:row>32</xdr:row>
                    <xdr:rowOff>9525</xdr:rowOff>
                  </to>
                </anchor>
              </controlPr>
            </control>
          </mc:Choice>
        </mc:AlternateContent>
        <mc:AlternateContent xmlns:mc="http://schemas.openxmlformats.org/markup-compatibility/2006">
          <mc:Choice Requires="x14">
            <control shapeId="12" r:id="rId14" name="Check Box 20">
              <controlPr defaultSize="0" autoFill="0" autoLine="0" autoPict="0">
                <anchor moveWithCells="1">
                  <from>
                    <xdr:col>4</xdr:col>
                    <xdr:colOff>352425</xdr:colOff>
                    <xdr:row>30</xdr:row>
                    <xdr:rowOff>76200</xdr:rowOff>
                  </from>
                  <to>
                    <xdr:col>6</xdr:col>
                    <xdr:colOff>238125</xdr:colOff>
                    <xdr:row>32</xdr:row>
                    <xdr:rowOff>19050</xdr:rowOff>
                  </to>
                </anchor>
              </controlPr>
            </control>
          </mc:Choice>
        </mc:AlternateContent>
        <mc:AlternateContent xmlns:mc="http://schemas.openxmlformats.org/markup-compatibility/2006">
          <mc:Choice Requires="x14">
            <control shapeId="13" r:id="rId15" name="Check Box 21">
              <controlPr defaultSize="0" autoFill="0" autoLine="0" autoPict="0">
                <anchor moveWithCells="1">
                  <from>
                    <xdr:col>6</xdr:col>
                    <xdr:colOff>276225</xdr:colOff>
                    <xdr:row>30</xdr:row>
                    <xdr:rowOff>76200</xdr:rowOff>
                  </from>
                  <to>
                    <xdr:col>8</xdr:col>
                    <xdr:colOff>38100</xdr:colOff>
                    <xdr:row>32</xdr:row>
                    <xdr:rowOff>28575</xdr:rowOff>
                  </to>
                </anchor>
              </controlPr>
            </control>
          </mc:Choice>
        </mc:AlternateContent>
        <mc:AlternateContent xmlns:mc="http://schemas.openxmlformats.org/markup-compatibility/2006">
          <mc:Choice Requires="x14">
            <control shapeId="14" r:id="rId16" name="Check Box 22">
              <controlPr defaultSize="0" autoFill="0" autoLine="0" autoPict="0">
                <anchor moveWithCells="1">
                  <from>
                    <xdr:col>8</xdr:col>
                    <xdr:colOff>295275</xdr:colOff>
                    <xdr:row>30</xdr:row>
                    <xdr:rowOff>85725</xdr:rowOff>
                  </from>
                  <to>
                    <xdr:col>9</xdr:col>
                    <xdr:colOff>142875</xdr:colOff>
                    <xdr:row>32</xdr:row>
                    <xdr:rowOff>28575</xdr:rowOff>
                  </to>
                </anchor>
              </controlPr>
            </control>
          </mc:Choice>
        </mc:AlternateContent>
        <mc:AlternateContent xmlns:mc="http://schemas.openxmlformats.org/markup-compatibility/2006">
          <mc:Choice Requires="x14">
            <control shapeId="12340" r:id="rId17" name="Check Box 52">
              <controlPr defaultSize="0" autoFill="0" autoLine="0" autoPict="0">
                <anchor moveWithCells="1">
                  <from>
                    <xdr:col>6</xdr:col>
                    <xdr:colOff>276225</xdr:colOff>
                    <xdr:row>33</xdr:row>
                    <xdr:rowOff>9525</xdr:rowOff>
                  </from>
                  <to>
                    <xdr:col>7</xdr:col>
                    <xdr:colOff>466725</xdr:colOff>
                    <xdr:row>34</xdr:row>
                    <xdr:rowOff>19050</xdr:rowOff>
                  </to>
                </anchor>
              </controlPr>
            </control>
          </mc:Choice>
        </mc:AlternateContent>
        <mc:AlternateContent xmlns:mc="http://schemas.openxmlformats.org/markup-compatibility/2006">
          <mc:Choice Requires="x14">
            <control shapeId="12341" r:id="rId18" name="Check Box 53">
              <controlPr defaultSize="0" autoFill="0" autoLine="0" autoPict="0">
                <anchor moveWithCells="1">
                  <from>
                    <xdr:col>7</xdr:col>
                    <xdr:colOff>457200</xdr:colOff>
                    <xdr:row>32</xdr:row>
                    <xdr:rowOff>200025</xdr:rowOff>
                  </from>
                  <to>
                    <xdr:col>8</xdr:col>
                    <xdr:colOff>590550</xdr:colOff>
                    <xdr:row>34</xdr:row>
                    <xdr:rowOff>0</xdr:rowOff>
                  </to>
                </anchor>
              </controlPr>
            </control>
          </mc:Choice>
        </mc:AlternateContent>
        <mc:AlternateContent xmlns:mc="http://schemas.openxmlformats.org/markup-compatibility/2006">
          <mc:Choice Requires="x14">
            <control shapeId="12343" r:id="rId19" name="Check Box 55">
              <controlPr defaultSize="0" autoFill="0" autoLine="0" autoPict="0">
                <anchor moveWithCells="1">
                  <from>
                    <xdr:col>8</xdr:col>
                    <xdr:colOff>876300</xdr:colOff>
                    <xdr:row>32</xdr:row>
                    <xdr:rowOff>200025</xdr:rowOff>
                  </from>
                  <to>
                    <xdr:col>10</xdr:col>
                    <xdr:colOff>485775</xdr:colOff>
                    <xdr:row>34</xdr:row>
                    <xdr:rowOff>9525</xdr:rowOff>
                  </to>
                </anchor>
              </controlPr>
            </control>
          </mc:Choice>
        </mc:AlternateContent>
        <mc:AlternateContent xmlns:mc="http://schemas.openxmlformats.org/markup-compatibility/2006">
          <mc:Choice Requires="x14">
            <control shapeId="12344" r:id="rId20" name="Check Box 56">
              <controlPr defaultSize="0" autoFill="0" autoLine="0" autoPict="0">
                <anchor moveWithCells="1">
                  <from>
                    <xdr:col>10</xdr:col>
                    <xdr:colOff>647700</xdr:colOff>
                    <xdr:row>32</xdr:row>
                    <xdr:rowOff>190500</xdr:rowOff>
                  </from>
                  <to>
                    <xdr:col>12</xdr:col>
                    <xdr:colOff>19050</xdr:colOff>
                    <xdr:row>33</xdr:row>
                    <xdr:rowOff>257175</xdr:rowOff>
                  </to>
                </anchor>
              </controlPr>
            </control>
          </mc:Choice>
        </mc:AlternateContent>
        <mc:AlternateContent xmlns:mc="http://schemas.openxmlformats.org/markup-compatibility/2006">
          <mc:Choice Requires="x14">
            <control shapeId="12346" r:id="rId21" name="Check Box 58">
              <controlPr defaultSize="0" autoFill="0" autoLine="0" autoPict="0">
                <anchor moveWithCells="1">
                  <from>
                    <xdr:col>6</xdr:col>
                    <xdr:colOff>276225</xdr:colOff>
                    <xdr:row>35</xdr:row>
                    <xdr:rowOff>9525</xdr:rowOff>
                  </from>
                  <to>
                    <xdr:col>7</xdr:col>
                    <xdr:colOff>466725</xdr:colOff>
                    <xdr:row>36</xdr:row>
                    <xdr:rowOff>19050</xdr:rowOff>
                  </to>
                </anchor>
              </controlPr>
            </control>
          </mc:Choice>
        </mc:AlternateContent>
        <mc:AlternateContent xmlns:mc="http://schemas.openxmlformats.org/markup-compatibility/2006">
          <mc:Choice Requires="x14">
            <control shapeId="12347" r:id="rId22" name="Check Box 59">
              <controlPr defaultSize="0" autoFill="0" autoLine="0" autoPict="0">
                <anchor moveWithCells="1">
                  <from>
                    <xdr:col>7</xdr:col>
                    <xdr:colOff>466725</xdr:colOff>
                    <xdr:row>34</xdr:row>
                    <xdr:rowOff>257175</xdr:rowOff>
                  </from>
                  <to>
                    <xdr:col>8</xdr:col>
                    <xdr:colOff>600075</xdr:colOff>
                    <xdr:row>36</xdr:row>
                    <xdr:rowOff>19050</xdr:rowOff>
                  </to>
                </anchor>
              </controlPr>
            </control>
          </mc:Choice>
        </mc:AlternateContent>
        <mc:AlternateContent xmlns:mc="http://schemas.openxmlformats.org/markup-compatibility/2006">
          <mc:Choice Requires="x14">
            <control shapeId="12348" r:id="rId23" name="Check Box 60">
              <controlPr defaultSize="0" autoFill="0" autoLine="0" autoPict="0">
                <anchor moveWithCells="1">
                  <from>
                    <xdr:col>8</xdr:col>
                    <xdr:colOff>847725</xdr:colOff>
                    <xdr:row>34</xdr:row>
                    <xdr:rowOff>228600</xdr:rowOff>
                  </from>
                  <to>
                    <xdr:col>10</xdr:col>
                    <xdr:colOff>457200</xdr:colOff>
                    <xdr:row>36</xdr:row>
                    <xdr:rowOff>0</xdr:rowOff>
                  </to>
                </anchor>
              </controlPr>
            </control>
          </mc:Choice>
        </mc:AlternateContent>
        <mc:AlternateContent xmlns:mc="http://schemas.openxmlformats.org/markup-compatibility/2006">
          <mc:Choice Requires="x14">
            <control shapeId="12349" r:id="rId24" name="Check Box 61">
              <controlPr defaultSize="0" autoFill="0" autoLine="0" autoPict="0">
                <anchor moveWithCells="1">
                  <from>
                    <xdr:col>11</xdr:col>
                    <xdr:colOff>0</xdr:colOff>
                    <xdr:row>34</xdr:row>
                    <xdr:rowOff>219075</xdr:rowOff>
                  </from>
                  <to>
                    <xdr:col>12</xdr:col>
                    <xdr:colOff>28575</xdr:colOff>
                    <xdr:row>35</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Q39"/>
  <sheetViews>
    <sheetView view="pageBreakPreview" topLeftCell="A13" zoomScaleNormal="100" zoomScaleSheetLayoutView="100" workbookViewId="0">
      <selection activeCell="I17" sqref="I17:L17"/>
    </sheetView>
  </sheetViews>
  <sheetFormatPr defaultColWidth="8.625" defaultRowHeight="13.5" x14ac:dyDescent="0.4"/>
  <cols>
    <col min="1" max="3" width="5.625" style="90" customWidth="1"/>
    <col min="4" max="4" width="9.125" style="90" customWidth="1"/>
    <col min="5" max="17" width="5.625" style="90" customWidth="1"/>
    <col min="18" max="18" width="1.875" style="90" customWidth="1"/>
    <col min="19" max="16384" width="8.625" style="90"/>
  </cols>
  <sheetData>
    <row r="1" spans="1:17" ht="21.6" customHeight="1" x14ac:dyDescent="0.4">
      <c r="A1" s="89"/>
      <c r="B1" s="303"/>
      <c r="C1" s="303"/>
      <c r="D1" s="303"/>
      <c r="E1" s="303"/>
      <c r="F1" s="89"/>
      <c r="G1" s="89"/>
      <c r="H1" s="89"/>
      <c r="I1" s="89"/>
      <c r="J1" s="89"/>
      <c r="K1" s="89"/>
      <c r="L1" s="89"/>
      <c r="M1" s="89"/>
      <c r="N1" s="89"/>
      <c r="O1" s="89"/>
      <c r="P1" s="89"/>
      <c r="Q1" s="89"/>
    </row>
    <row r="2" spans="1:17" ht="62.1" customHeight="1" x14ac:dyDescent="0.4">
      <c r="A2" s="400" t="s">
        <v>150</v>
      </c>
      <c r="B2" s="400"/>
      <c r="C2" s="400"/>
      <c r="D2" s="400"/>
      <c r="E2" s="400"/>
      <c r="F2" s="400"/>
      <c r="G2" s="400"/>
      <c r="H2" s="400"/>
      <c r="I2" s="400"/>
      <c r="J2" s="400"/>
      <c r="K2" s="400"/>
      <c r="L2" s="400"/>
      <c r="M2" s="400"/>
      <c r="N2" s="400"/>
      <c r="O2" s="400"/>
      <c r="P2" s="400"/>
      <c r="Q2" s="400"/>
    </row>
    <row r="3" spans="1:17" x14ac:dyDescent="0.4">
      <c r="A3" s="89"/>
      <c r="B3" s="89"/>
      <c r="C3" s="274" t="s">
        <v>162</v>
      </c>
      <c r="D3" s="274"/>
      <c r="E3" s="274"/>
      <c r="F3" s="274"/>
      <c r="G3" s="274"/>
      <c r="H3" s="274"/>
      <c r="I3" s="274"/>
      <c r="J3" s="274"/>
      <c r="K3" s="274"/>
      <c r="L3" s="274"/>
      <c r="M3" s="274"/>
      <c r="N3" s="274"/>
      <c r="O3" s="274"/>
      <c r="P3" s="274"/>
      <c r="Q3" s="89"/>
    </row>
    <row r="4" spans="1:17" ht="6.95" customHeight="1" thickBot="1" x14ac:dyDescent="0.45">
      <c r="A4" s="89"/>
      <c r="B4" s="89"/>
      <c r="C4" s="89"/>
      <c r="D4" s="89"/>
      <c r="E4" s="89"/>
      <c r="F4" s="89"/>
      <c r="G4" s="89"/>
      <c r="H4" s="89"/>
      <c r="I4" s="89"/>
      <c r="J4" s="89"/>
      <c r="K4" s="89"/>
      <c r="L4" s="89"/>
      <c r="M4" s="89"/>
      <c r="N4" s="89"/>
      <c r="O4" s="89"/>
      <c r="P4" s="89"/>
      <c r="Q4" s="89"/>
    </row>
    <row r="5" spans="1:17" ht="51" customHeight="1" thickBot="1" x14ac:dyDescent="0.45">
      <c r="A5" s="89"/>
      <c r="B5" s="91"/>
      <c r="C5" s="91"/>
      <c r="D5" s="103" t="s">
        <v>163</v>
      </c>
      <c r="E5" s="92"/>
      <c r="F5" s="93"/>
      <c r="G5" s="94"/>
      <c r="H5" s="95"/>
      <c r="I5" s="96"/>
      <c r="J5" s="97"/>
      <c r="K5" s="94"/>
      <c r="L5" s="96"/>
      <c r="M5" s="97"/>
      <c r="N5" s="89"/>
      <c r="O5" s="89"/>
      <c r="P5" s="89"/>
      <c r="Q5" s="89"/>
    </row>
    <row r="6" spans="1:17" x14ac:dyDescent="0.4">
      <c r="A6" s="89"/>
      <c r="B6" s="89"/>
      <c r="C6" s="89"/>
      <c r="D6" s="596" t="s">
        <v>164</v>
      </c>
      <c r="E6" s="596"/>
      <c r="F6" s="596"/>
      <c r="G6" s="596"/>
      <c r="H6" s="596"/>
      <c r="I6" s="596"/>
      <c r="J6" s="596"/>
      <c r="K6" s="89"/>
      <c r="L6" s="89"/>
      <c r="M6" s="89"/>
      <c r="N6" s="89"/>
      <c r="O6" s="89"/>
      <c r="P6" s="89"/>
      <c r="Q6" s="89"/>
    </row>
    <row r="7" spans="1:17" ht="10.5" customHeight="1" x14ac:dyDescent="0.4">
      <c r="A7" s="89"/>
      <c r="B7" s="89"/>
      <c r="C7" s="89"/>
      <c r="D7" s="89"/>
      <c r="E7" s="274"/>
      <c r="F7" s="274"/>
      <c r="G7" s="274"/>
      <c r="H7" s="274"/>
      <c r="I7" s="274"/>
      <c r="J7" s="274"/>
      <c r="K7" s="274"/>
      <c r="L7" s="274"/>
      <c r="M7" s="274"/>
      <c r="N7" s="274"/>
      <c r="O7" s="274"/>
      <c r="P7" s="274"/>
      <c r="Q7" s="274"/>
    </row>
    <row r="8" spans="1:17" ht="33.950000000000003" customHeight="1" x14ac:dyDescent="0.4">
      <c r="A8" s="89"/>
      <c r="B8" s="89"/>
      <c r="C8" s="89" t="s">
        <v>165</v>
      </c>
      <c r="D8" s="98"/>
      <c r="E8" s="593"/>
      <c r="F8" s="274"/>
      <c r="G8" s="274"/>
      <c r="H8" s="274"/>
      <c r="I8" s="274"/>
      <c r="J8" s="274"/>
      <c r="K8" s="274"/>
      <c r="L8" s="274"/>
      <c r="M8" s="274"/>
      <c r="N8" s="274"/>
      <c r="O8" s="274"/>
      <c r="P8" s="274"/>
      <c r="Q8" s="274"/>
    </row>
    <row r="9" spans="1:17" ht="32.450000000000003" customHeight="1" x14ac:dyDescent="0.4">
      <c r="A9" s="89"/>
      <c r="B9" s="89"/>
      <c r="C9" s="594" t="s">
        <v>166</v>
      </c>
      <c r="D9" s="594"/>
      <c r="E9" s="594"/>
      <c r="F9" s="597" t="s">
        <v>167</v>
      </c>
      <c r="G9" s="597"/>
      <c r="H9" s="597"/>
      <c r="I9" s="597"/>
      <c r="J9" s="597" t="s">
        <v>168</v>
      </c>
      <c r="K9" s="597"/>
      <c r="L9" s="597"/>
      <c r="M9" s="597"/>
      <c r="N9" s="597"/>
      <c r="O9" s="597"/>
      <c r="P9" s="99"/>
      <c r="Q9" s="99"/>
    </row>
    <row r="10" spans="1:17" ht="44.45" customHeight="1" x14ac:dyDescent="0.4">
      <c r="A10" s="89"/>
      <c r="B10" s="89"/>
      <c r="C10" s="595" t="s">
        <v>169</v>
      </c>
      <c r="D10" s="594"/>
      <c r="E10" s="594"/>
      <c r="F10" s="520" t="s">
        <v>188</v>
      </c>
      <c r="G10" s="520"/>
      <c r="H10" s="520"/>
      <c r="I10" s="520"/>
      <c r="J10" s="520"/>
      <c r="K10" s="520"/>
      <c r="L10" s="520"/>
      <c r="M10" s="520"/>
      <c r="N10" s="520"/>
      <c r="O10" s="520"/>
      <c r="P10" s="89"/>
      <c r="Q10" s="89"/>
    </row>
    <row r="11" spans="1:17" ht="24.95" customHeight="1" x14ac:dyDescent="0.4">
      <c r="A11" s="89"/>
      <c r="B11" s="91"/>
      <c r="C11" s="594" t="s">
        <v>170</v>
      </c>
      <c r="D11" s="594"/>
      <c r="E11" s="594"/>
      <c r="F11" s="520"/>
      <c r="G11" s="520"/>
      <c r="H11" s="520"/>
      <c r="I11" s="520"/>
      <c r="J11" s="520"/>
      <c r="K11" s="520"/>
      <c r="L11" s="520"/>
      <c r="M11" s="520"/>
      <c r="N11" s="520"/>
      <c r="O11" s="520"/>
      <c r="P11" s="91"/>
      <c r="Q11" s="91"/>
    </row>
    <row r="12" spans="1:17" ht="26.45" customHeight="1" x14ac:dyDescent="0.4">
      <c r="A12" s="89"/>
      <c r="B12" s="91"/>
      <c r="C12" s="594" t="s">
        <v>171</v>
      </c>
      <c r="D12" s="594"/>
      <c r="E12" s="594"/>
      <c r="F12" s="520" t="s">
        <v>188</v>
      </c>
      <c r="G12" s="520"/>
      <c r="H12" s="520"/>
      <c r="I12" s="520"/>
      <c r="J12" s="520"/>
      <c r="K12" s="520"/>
      <c r="L12" s="520"/>
      <c r="M12" s="520"/>
      <c r="N12" s="520"/>
      <c r="O12" s="520"/>
      <c r="P12" s="91"/>
      <c r="Q12" s="91"/>
    </row>
    <row r="13" spans="1:17" ht="46.5" customHeight="1" x14ac:dyDescent="0.4">
      <c r="A13" s="89"/>
      <c r="B13" s="89"/>
      <c r="C13" s="594" t="s">
        <v>66</v>
      </c>
      <c r="D13" s="594"/>
      <c r="E13" s="594"/>
      <c r="F13" s="520"/>
      <c r="G13" s="520"/>
      <c r="H13" s="520"/>
      <c r="I13" s="520"/>
      <c r="J13" s="520"/>
      <c r="K13" s="520"/>
      <c r="L13" s="520"/>
      <c r="M13" s="520"/>
      <c r="N13" s="520"/>
      <c r="O13" s="520"/>
      <c r="P13" s="89"/>
      <c r="Q13" s="89"/>
    </row>
    <row r="14" spans="1:17" ht="13.5" customHeight="1" x14ac:dyDescent="0.4">
      <c r="A14" s="89"/>
      <c r="B14" s="98"/>
      <c r="C14" s="89"/>
      <c r="D14" s="89"/>
      <c r="E14" s="89"/>
      <c r="F14" s="89"/>
      <c r="G14" s="89"/>
      <c r="H14" s="89"/>
      <c r="I14" s="89"/>
      <c r="J14" s="89"/>
      <c r="K14" s="89"/>
      <c r="L14" s="89"/>
      <c r="M14" s="89"/>
      <c r="N14" s="89"/>
      <c r="O14" s="89"/>
      <c r="P14" s="89"/>
      <c r="Q14" s="89"/>
    </row>
    <row r="15" spans="1:17" ht="29.45" customHeight="1" x14ac:dyDescent="0.4">
      <c r="A15" s="89"/>
      <c r="B15" s="98"/>
      <c r="C15" s="89" t="s">
        <v>172</v>
      </c>
      <c r="D15" s="89"/>
      <c r="E15" s="89"/>
      <c r="F15" s="89"/>
      <c r="G15" s="89"/>
      <c r="H15" s="89"/>
      <c r="I15" s="89"/>
      <c r="J15" s="105"/>
      <c r="K15" s="104" t="s">
        <v>23</v>
      </c>
      <c r="L15" s="106"/>
      <c r="M15" s="104" t="s">
        <v>24</v>
      </c>
      <c r="N15" s="106"/>
      <c r="O15" s="89" t="s">
        <v>25</v>
      </c>
      <c r="P15" s="89"/>
      <c r="Q15" s="89"/>
    </row>
    <row r="16" spans="1:17" ht="29.45" customHeight="1" x14ac:dyDescent="0.4">
      <c r="A16" s="89"/>
      <c r="B16" s="98"/>
      <c r="C16" s="100" t="s">
        <v>173</v>
      </c>
      <c r="D16" s="89"/>
      <c r="E16" s="89"/>
      <c r="F16" s="89"/>
      <c r="G16" s="89" t="s">
        <v>174</v>
      </c>
      <c r="H16" s="89"/>
      <c r="I16" s="89"/>
      <c r="J16" s="89"/>
      <c r="K16" s="89"/>
      <c r="L16" s="89"/>
      <c r="M16" s="89"/>
      <c r="N16" s="89"/>
      <c r="O16" s="89"/>
      <c r="P16" s="89"/>
      <c r="Q16" s="89"/>
    </row>
    <row r="17" spans="1:17" ht="29.45" customHeight="1" x14ac:dyDescent="0.4">
      <c r="A17" s="89"/>
      <c r="B17" s="98"/>
      <c r="C17" s="89"/>
      <c r="D17" s="89"/>
      <c r="E17" s="601">
        <f>※まずはこのシートに入力※基本データ!E3</f>
        <v>0</v>
      </c>
      <c r="F17" s="509"/>
      <c r="G17" s="510"/>
      <c r="H17" s="98" t="s">
        <v>175</v>
      </c>
      <c r="I17" s="508">
        <f>※まずはこのシートに入力※基本データ!G3</f>
        <v>0</v>
      </c>
      <c r="J17" s="509"/>
      <c r="K17" s="509"/>
      <c r="L17" s="510"/>
      <c r="M17" s="89"/>
      <c r="N17" s="89"/>
      <c r="O17" s="89"/>
      <c r="P17" s="89"/>
      <c r="Q17" s="89"/>
    </row>
    <row r="18" spans="1:17" ht="29.45" customHeight="1" x14ac:dyDescent="0.4">
      <c r="A18" s="89"/>
      <c r="B18" s="98"/>
      <c r="C18" s="89"/>
      <c r="D18" s="110" t="s">
        <v>3</v>
      </c>
      <c r="E18" s="520">
        <f>※まずはこのシートに入力※基本データ!D4</f>
        <v>0</v>
      </c>
      <c r="F18" s="520"/>
      <c r="G18" s="520"/>
      <c r="H18" s="520"/>
      <c r="I18" s="520"/>
      <c r="J18" s="520"/>
      <c r="K18" s="520"/>
      <c r="L18" s="520"/>
      <c r="M18" s="520"/>
      <c r="N18" s="520"/>
      <c r="O18" s="89"/>
      <c r="P18" s="89"/>
      <c r="Q18" s="89"/>
    </row>
    <row r="19" spans="1:17" ht="25.5" customHeight="1" x14ac:dyDescent="0.4">
      <c r="A19" s="89"/>
      <c r="B19" s="89"/>
      <c r="C19" s="89"/>
      <c r="D19" s="594" t="s">
        <v>176</v>
      </c>
      <c r="E19" s="594" t="s">
        <v>154</v>
      </c>
      <c r="F19" s="594"/>
      <c r="G19" s="508"/>
      <c r="H19" s="509"/>
      <c r="I19" s="509"/>
      <c r="J19" s="509"/>
      <c r="K19" s="509"/>
      <c r="L19" s="509"/>
      <c r="M19" s="509"/>
      <c r="N19" s="510"/>
      <c r="O19" s="89"/>
      <c r="P19" s="89"/>
      <c r="Q19" s="89"/>
    </row>
    <row r="20" spans="1:17" ht="25.5" customHeight="1" x14ac:dyDescent="0.4">
      <c r="A20" s="89"/>
      <c r="B20" s="89"/>
      <c r="C20" s="89"/>
      <c r="D20" s="594"/>
      <c r="E20" s="598" t="s">
        <v>518</v>
      </c>
      <c r="F20" s="599"/>
      <c r="G20" s="508">
        <f>※まずはこのシートに入力※基本データ!D5</f>
        <v>0</v>
      </c>
      <c r="H20" s="509"/>
      <c r="I20" s="509"/>
      <c r="J20" s="509"/>
      <c r="K20" s="509"/>
      <c r="L20" s="509"/>
      <c r="M20" s="509"/>
      <c r="N20" s="510"/>
      <c r="O20" s="89"/>
      <c r="P20" s="89"/>
      <c r="Q20" s="89"/>
    </row>
    <row r="21" spans="1:17" ht="29.45" customHeight="1" x14ac:dyDescent="0.4">
      <c r="A21" s="89"/>
      <c r="B21" s="101"/>
      <c r="C21" s="89"/>
      <c r="D21" s="594"/>
      <c r="E21" s="594" t="s">
        <v>519</v>
      </c>
      <c r="F21" s="594"/>
      <c r="G21" s="508">
        <f>※まずはこのシートに入力※基本データ!E6</f>
        <v>0</v>
      </c>
      <c r="H21" s="509"/>
      <c r="I21" s="509"/>
      <c r="J21" s="509">
        <f>※まずはこのシートに入力※基本データ!H6</f>
        <v>0</v>
      </c>
      <c r="K21" s="509"/>
      <c r="L21" s="509"/>
      <c r="M21" s="509"/>
      <c r="N21" s="510"/>
      <c r="O21" s="89"/>
      <c r="P21" s="89"/>
      <c r="Q21" s="89"/>
    </row>
    <row r="22" spans="1:17" ht="41.1" customHeight="1" x14ac:dyDescent="0.4">
      <c r="A22" s="89"/>
      <c r="B22" s="98"/>
      <c r="C22" s="89"/>
      <c r="D22" s="110" t="s">
        <v>177</v>
      </c>
      <c r="E22" s="594" t="s">
        <v>7</v>
      </c>
      <c r="F22" s="594"/>
      <c r="G22" s="520"/>
      <c r="H22" s="520"/>
      <c r="I22" s="520"/>
      <c r="J22" s="520"/>
      <c r="K22" s="520"/>
      <c r="L22" s="520"/>
      <c r="M22" s="520"/>
      <c r="N22" s="520"/>
      <c r="O22" s="89"/>
      <c r="P22" s="89"/>
      <c r="Q22" s="89"/>
    </row>
    <row r="23" spans="1:17" ht="40.5" customHeight="1" x14ac:dyDescent="0.4">
      <c r="A23" s="89"/>
      <c r="B23" s="98"/>
      <c r="C23" s="89"/>
      <c r="D23" s="594" t="s">
        <v>8</v>
      </c>
      <c r="E23" s="594" t="s">
        <v>7</v>
      </c>
      <c r="F23" s="594"/>
      <c r="G23" s="520"/>
      <c r="H23" s="520"/>
      <c r="I23" s="520"/>
      <c r="J23" s="520"/>
      <c r="K23" s="520"/>
      <c r="L23" s="520"/>
      <c r="M23" s="520"/>
      <c r="N23" s="520"/>
      <c r="O23" s="89"/>
      <c r="P23" s="89"/>
      <c r="Q23" s="89"/>
    </row>
    <row r="24" spans="1:17" ht="39" customHeight="1" x14ac:dyDescent="0.4">
      <c r="A24" s="89"/>
      <c r="B24" s="102"/>
      <c r="C24" s="89"/>
      <c r="D24" s="594"/>
      <c r="E24" s="594" t="s">
        <v>178</v>
      </c>
      <c r="F24" s="594"/>
      <c r="G24" s="520"/>
      <c r="H24" s="520"/>
      <c r="I24" s="520"/>
      <c r="J24" s="520"/>
      <c r="K24" s="520"/>
      <c r="L24" s="520"/>
      <c r="M24" s="520"/>
      <c r="N24" s="520"/>
      <c r="O24" s="89"/>
      <c r="P24" s="89"/>
      <c r="Q24" s="89"/>
    </row>
    <row r="25" spans="1:17" ht="9.9499999999999993" customHeight="1" x14ac:dyDescent="0.4">
      <c r="A25" s="89"/>
      <c r="B25" s="89"/>
      <c r="C25" s="89"/>
      <c r="D25" s="89"/>
      <c r="E25" s="89"/>
      <c r="F25" s="89"/>
      <c r="G25" s="89"/>
      <c r="H25" s="89"/>
      <c r="I25" s="89"/>
      <c r="J25" s="89"/>
      <c r="K25" s="89"/>
      <c r="L25" s="89"/>
      <c r="M25" s="89"/>
      <c r="N25" s="89"/>
      <c r="O25" s="89"/>
      <c r="P25" s="89"/>
      <c r="Q25" s="89"/>
    </row>
    <row r="26" spans="1:17" ht="31.5" customHeight="1" x14ac:dyDescent="0.4">
      <c r="A26" s="89"/>
      <c r="B26" s="600" t="s">
        <v>185</v>
      </c>
      <c r="C26" s="600" t="s">
        <v>186</v>
      </c>
      <c r="D26" s="508" t="s">
        <v>187</v>
      </c>
      <c r="E26" s="509"/>
      <c r="F26" s="509"/>
      <c r="G26" s="509"/>
      <c r="H26" s="509"/>
      <c r="I26" s="509"/>
      <c r="J26" s="509"/>
      <c r="K26" s="509"/>
      <c r="L26" s="509"/>
      <c r="M26" s="509"/>
      <c r="N26" s="509"/>
      <c r="O26" s="509"/>
      <c r="P26" s="510"/>
      <c r="Q26" s="89"/>
    </row>
    <row r="27" spans="1:17" ht="31.5" customHeight="1" x14ac:dyDescent="0.4">
      <c r="A27" s="89"/>
      <c r="B27" s="600"/>
      <c r="C27" s="600"/>
      <c r="D27" s="111" t="s">
        <v>179</v>
      </c>
      <c r="E27" s="109" t="s">
        <v>180</v>
      </c>
      <c r="F27" s="109" t="s">
        <v>181</v>
      </c>
      <c r="G27" s="111" t="s">
        <v>182</v>
      </c>
      <c r="H27" s="108"/>
      <c r="I27" s="108"/>
      <c r="J27" s="108"/>
      <c r="K27" s="108"/>
      <c r="L27" s="108"/>
      <c r="M27" s="108"/>
      <c r="N27" s="108"/>
      <c r="O27" s="108"/>
      <c r="P27" s="108"/>
    </row>
    <row r="28" spans="1:17" ht="23.45" customHeight="1" x14ac:dyDescent="0.4">
      <c r="A28" s="89"/>
      <c r="B28" s="600"/>
      <c r="C28" s="600"/>
      <c r="D28" s="594" t="s">
        <v>183</v>
      </c>
      <c r="E28" s="594" t="s">
        <v>154</v>
      </c>
      <c r="F28" s="594"/>
      <c r="G28" s="594"/>
      <c r="H28" s="508"/>
      <c r="I28" s="509"/>
      <c r="J28" s="509"/>
      <c r="K28" s="509"/>
      <c r="L28" s="509"/>
      <c r="M28" s="509"/>
      <c r="N28" s="509"/>
      <c r="O28" s="509"/>
      <c r="P28" s="510"/>
      <c r="Q28" s="89"/>
    </row>
    <row r="29" spans="1:17" ht="31.5" customHeight="1" x14ac:dyDescent="0.4">
      <c r="A29" s="89"/>
      <c r="B29" s="600"/>
      <c r="C29" s="600"/>
      <c r="D29" s="594"/>
      <c r="E29" s="594" t="s">
        <v>184</v>
      </c>
      <c r="F29" s="594"/>
      <c r="G29" s="594"/>
      <c r="H29" s="508"/>
      <c r="I29" s="509"/>
      <c r="J29" s="509"/>
      <c r="K29" s="509"/>
      <c r="L29" s="509"/>
      <c r="M29" s="509"/>
      <c r="N29" s="509"/>
      <c r="O29" s="509"/>
      <c r="P29" s="510"/>
      <c r="Q29" s="89"/>
    </row>
    <row r="30" spans="1:17" ht="31.5" customHeight="1" x14ac:dyDescent="0.4">
      <c r="A30" s="89"/>
      <c r="B30" s="89"/>
      <c r="C30" s="89"/>
      <c r="D30" s="89"/>
      <c r="E30" s="89"/>
      <c r="F30" s="89"/>
      <c r="G30" s="89"/>
      <c r="H30" s="89"/>
      <c r="I30" s="89"/>
      <c r="J30" s="89"/>
      <c r="K30" s="89"/>
      <c r="L30" s="89"/>
      <c r="M30" s="89"/>
      <c r="N30" s="89"/>
      <c r="O30" s="89"/>
      <c r="P30" s="89"/>
      <c r="Q30" s="89"/>
    </row>
    <row r="31" spans="1:17" ht="31.5" customHeight="1" x14ac:dyDescent="0.4">
      <c r="A31" s="89"/>
      <c r="B31" s="89"/>
      <c r="C31" s="89"/>
      <c r="D31" s="89"/>
      <c r="E31" s="89"/>
      <c r="F31" s="89"/>
      <c r="G31" s="89"/>
      <c r="H31" s="89"/>
      <c r="I31" s="89"/>
      <c r="J31" s="89"/>
      <c r="K31" s="89"/>
      <c r="L31" s="89"/>
      <c r="M31" s="89"/>
      <c r="N31" s="89"/>
      <c r="O31" s="89"/>
      <c r="P31" s="89"/>
      <c r="Q31" s="89"/>
    </row>
    <row r="32" spans="1:17" ht="31.5" customHeight="1" x14ac:dyDescent="0.4">
      <c r="A32" s="89"/>
      <c r="B32" s="89"/>
      <c r="C32" s="89"/>
      <c r="D32" s="89"/>
      <c r="E32" s="89"/>
      <c r="F32" s="89"/>
      <c r="G32" s="89"/>
      <c r="H32" s="89"/>
      <c r="I32" s="89"/>
      <c r="J32" s="89"/>
      <c r="K32" s="89"/>
      <c r="L32" s="89"/>
      <c r="M32" s="89"/>
      <c r="N32" s="89"/>
      <c r="O32" s="89"/>
      <c r="P32" s="89"/>
      <c r="Q32" s="89"/>
    </row>
    <row r="33" ht="31.5" customHeight="1" x14ac:dyDescent="0.4"/>
    <row r="34" ht="31.5" customHeight="1" x14ac:dyDescent="0.4"/>
    <row r="35" ht="31.5" customHeight="1" x14ac:dyDescent="0.4"/>
    <row r="36" ht="31.5" customHeight="1" x14ac:dyDescent="0.4"/>
    <row r="37" ht="31.5" customHeight="1" x14ac:dyDescent="0.4"/>
    <row r="38" ht="31.5" customHeight="1" x14ac:dyDescent="0.4"/>
    <row r="39" ht="31.5" customHeight="1" x14ac:dyDescent="0.4"/>
  </sheetData>
  <mergeCells count="47">
    <mergeCell ref="C26:C29"/>
    <mergeCell ref="B26:B29"/>
    <mergeCell ref="E17:G17"/>
    <mergeCell ref="I17:L17"/>
    <mergeCell ref="D28:D29"/>
    <mergeCell ref="E28:G28"/>
    <mergeCell ref="E29:G29"/>
    <mergeCell ref="H28:P28"/>
    <mergeCell ref="H29:P29"/>
    <mergeCell ref="D26:P26"/>
    <mergeCell ref="E23:F23"/>
    <mergeCell ref="G23:N23"/>
    <mergeCell ref="E24:F24"/>
    <mergeCell ref="G24:N24"/>
    <mergeCell ref="D23:D24"/>
    <mergeCell ref="E22:F22"/>
    <mergeCell ref="J13:O13"/>
    <mergeCell ref="E18:N18"/>
    <mergeCell ref="D19:D21"/>
    <mergeCell ref="E19:F19"/>
    <mergeCell ref="E21:F21"/>
    <mergeCell ref="G19:N19"/>
    <mergeCell ref="E20:F20"/>
    <mergeCell ref="G20:N20"/>
    <mergeCell ref="G21:I21"/>
    <mergeCell ref="J21:N21"/>
    <mergeCell ref="B1:E1"/>
    <mergeCell ref="D6:J6"/>
    <mergeCell ref="C9:E9"/>
    <mergeCell ref="F9:I9"/>
    <mergeCell ref="J9:O9"/>
    <mergeCell ref="G22:N22"/>
    <mergeCell ref="A2:Q2"/>
    <mergeCell ref="E7:Q7"/>
    <mergeCell ref="E8:Q8"/>
    <mergeCell ref="C12:E12"/>
    <mergeCell ref="F12:I12"/>
    <mergeCell ref="J12:O12"/>
    <mergeCell ref="C3:P3"/>
    <mergeCell ref="C10:E10"/>
    <mergeCell ref="F10:I10"/>
    <mergeCell ref="J10:O10"/>
    <mergeCell ref="C11:E11"/>
    <mergeCell ref="F11:I11"/>
    <mergeCell ref="J11:O11"/>
    <mergeCell ref="C13:E13"/>
    <mergeCell ref="F13:I13"/>
  </mergeCells>
  <phoneticPr fontId="3"/>
  <pageMargins left="0.7" right="0.7" top="0.75" bottom="0.75" header="0.3" footer="0.3"/>
  <pageSetup paperSize="9" scale="7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sheetPr>
  <dimension ref="A1:P25"/>
  <sheetViews>
    <sheetView view="pageBreakPreview" zoomScale="85" zoomScaleNormal="100" zoomScaleSheetLayoutView="85" workbookViewId="0">
      <selection activeCell="W6" sqref="W6"/>
    </sheetView>
  </sheetViews>
  <sheetFormatPr defaultRowHeight="18.75" x14ac:dyDescent="0.4"/>
  <cols>
    <col min="1" max="1" width="3.75" customWidth="1"/>
    <col min="2" max="2" width="11.375" customWidth="1"/>
    <col min="3" max="3" width="9.375" customWidth="1"/>
    <col min="4" max="4" width="10.3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1.875" customWidth="1"/>
  </cols>
  <sheetData>
    <row r="1" spans="1:16" ht="62.1" customHeight="1" x14ac:dyDescent="0.4">
      <c r="A1" s="603" t="s">
        <v>150</v>
      </c>
      <c r="B1" s="603"/>
      <c r="C1" s="603"/>
      <c r="D1" s="603"/>
      <c r="E1" s="603"/>
      <c r="F1" s="603"/>
      <c r="G1" s="603"/>
      <c r="H1" s="603"/>
      <c r="I1" s="603"/>
      <c r="J1" s="603"/>
      <c r="K1" s="603"/>
      <c r="L1" s="603"/>
      <c r="M1" s="603"/>
      <c r="N1" s="603"/>
      <c r="O1" s="603"/>
      <c r="P1" s="603"/>
    </row>
    <row r="2" spans="1:16" x14ac:dyDescent="0.4">
      <c r="A2" s="1"/>
      <c r="B2" s="1"/>
      <c r="C2" s="1"/>
      <c r="D2" s="1"/>
      <c r="E2" s="1"/>
      <c r="F2" s="1"/>
      <c r="G2" s="1"/>
      <c r="H2" s="61" t="s">
        <v>22</v>
      </c>
      <c r="I2" s="61"/>
      <c r="J2" s="61" t="s">
        <v>23</v>
      </c>
      <c r="K2" s="61"/>
      <c r="L2" s="61" t="s">
        <v>24</v>
      </c>
      <c r="M2" s="61"/>
      <c r="N2" s="61" t="s">
        <v>25</v>
      </c>
      <c r="O2" s="1"/>
      <c r="P2" s="1"/>
    </row>
    <row r="3" spans="1:16" ht="44.1" customHeight="1" x14ac:dyDescent="0.4">
      <c r="A3" s="1"/>
      <c r="B3" s="1"/>
      <c r="C3" s="1"/>
      <c r="D3" s="1"/>
      <c r="E3" s="1"/>
      <c r="F3" s="1"/>
      <c r="G3" s="1"/>
      <c r="H3" s="1"/>
      <c r="I3" s="1"/>
      <c r="J3" s="1"/>
      <c r="K3" s="1"/>
      <c r="L3" s="1"/>
      <c r="M3" s="1"/>
      <c r="N3" s="1"/>
      <c r="O3" s="1"/>
      <c r="P3" s="1"/>
    </row>
    <row r="4" spans="1:16" ht="49.5" customHeight="1" x14ac:dyDescent="0.4">
      <c r="A4" s="1"/>
      <c r="B4" s="319" t="s">
        <v>58</v>
      </c>
      <c r="C4" s="319"/>
      <c r="D4" s="319"/>
      <c r="E4" s="319"/>
      <c r="F4" s="1"/>
      <c r="G4" s="1"/>
      <c r="H4" s="1"/>
      <c r="I4" s="1"/>
      <c r="J4" s="1"/>
      <c r="K4" s="1"/>
      <c r="L4" s="1"/>
      <c r="M4" s="1"/>
      <c r="N4" s="1"/>
      <c r="O4" s="1"/>
      <c r="P4" s="1"/>
    </row>
    <row r="5" spans="1:16" x14ac:dyDescent="0.4">
      <c r="A5" s="1"/>
      <c r="B5" s="1"/>
      <c r="C5" s="1"/>
      <c r="D5" s="1"/>
      <c r="E5" s="1"/>
      <c r="F5" s="1"/>
      <c r="G5" s="1"/>
      <c r="H5" s="1"/>
      <c r="I5" s="1"/>
      <c r="J5" s="1"/>
      <c r="K5" s="1"/>
      <c r="L5" s="1"/>
      <c r="M5" s="1"/>
      <c r="N5" s="1"/>
      <c r="O5" s="1"/>
      <c r="P5" s="1"/>
    </row>
    <row r="6" spans="1:16" ht="33.950000000000003" customHeight="1" x14ac:dyDescent="0.4">
      <c r="A6" s="1"/>
      <c r="B6" s="1"/>
      <c r="C6" s="1"/>
      <c r="D6" s="1" t="s">
        <v>151</v>
      </c>
      <c r="E6" s="472">
        <f>※まずはこのシートに入力※基本データ!D12</f>
        <v>0</v>
      </c>
      <c r="F6" s="472"/>
      <c r="G6" s="472"/>
      <c r="H6" s="472"/>
      <c r="I6" s="472"/>
      <c r="J6" s="472"/>
      <c r="K6" s="472"/>
      <c r="L6" s="472"/>
      <c r="M6" s="472"/>
      <c r="N6" s="472"/>
      <c r="O6" s="472"/>
      <c r="P6" s="472"/>
    </row>
    <row r="7" spans="1:16" ht="33.950000000000003" customHeight="1" x14ac:dyDescent="0.4">
      <c r="A7" s="1"/>
      <c r="B7" s="1"/>
      <c r="C7" s="1"/>
      <c r="D7" s="4" t="s">
        <v>152</v>
      </c>
      <c r="E7" s="604">
        <f>'②実績報告書（TCVB)'!D15</f>
        <v>0</v>
      </c>
      <c r="F7" s="605"/>
      <c r="G7" s="605"/>
      <c r="H7" s="605"/>
      <c r="I7" s="605"/>
      <c r="J7" s="605"/>
      <c r="K7" s="605"/>
      <c r="L7" s="605"/>
      <c r="M7" s="605"/>
      <c r="N7" s="605"/>
      <c r="O7" s="605"/>
      <c r="P7" s="605"/>
    </row>
    <row r="8" spans="1:16" ht="32.450000000000003" customHeight="1" x14ac:dyDescent="0.4">
      <c r="A8" s="1"/>
      <c r="B8" s="1"/>
      <c r="C8" s="1"/>
      <c r="D8" s="606" t="s">
        <v>153</v>
      </c>
      <c r="E8" s="606"/>
      <c r="F8" s="606"/>
      <c r="G8" s="606"/>
      <c r="H8" s="606"/>
      <c r="I8" s="606"/>
      <c r="J8" s="606"/>
      <c r="K8" s="606"/>
      <c r="L8" s="606"/>
      <c r="M8" s="606"/>
      <c r="N8" s="606"/>
      <c r="O8" s="606"/>
      <c r="P8" s="606"/>
    </row>
    <row r="9" spans="1:16" x14ac:dyDescent="0.4">
      <c r="A9" s="1"/>
      <c r="B9" s="1"/>
      <c r="C9" s="1"/>
      <c r="D9" s="1"/>
      <c r="E9" s="1"/>
      <c r="F9" s="1"/>
      <c r="G9" s="1"/>
      <c r="H9" s="1"/>
      <c r="I9" s="1"/>
      <c r="J9" s="1"/>
      <c r="K9" s="1"/>
      <c r="L9" s="1"/>
      <c r="M9" s="1"/>
      <c r="N9" s="1"/>
      <c r="O9" s="1"/>
      <c r="P9" s="1"/>
    </row>
    <row r="10" spans="1:16" ht="18" customHeight="1" x14ac:dyDescent="0.4">
      <c r="A10" s="1"/>
      <c r="B10" s="319" t="s">
        <v>496</v>
      </c>
      <c r="C10" s="319"/>
      <c r="D10" s="319"/>
      <c r="E10" s="319"/>
      <c r="F10" s="319"/>
      <c r="G10" s="319"/>
      <c r="H10" s="319"/>
      <c r="I10" s="319"/>
      <c r="J10" s="319"/>
      <c r="K10" s="319"/>
      <c r="L10" s="319"/>
      <c r="M10" s="319"/>
      <c r="N10" s="319"/>
      <c r="O10" s="319"/>
      <c r="P10" s="88"/>
    </row>
    <row r="11" spans="1:16" x14ac:dyDescent="0.4">
      <c r="A11" s="1"/>
      <c r="B11" s="319"/>
      <c r="C11" s="319"/>
      <c r="D11" s="319"/>
      <c r="E11" s="319"/>
      <c r="F11" s="319"/>
      <c r="G11" s="319"/>
      <c r="H11" s="319"/>
      <c r="I11" s="319"/>
      <c r="J11" s="319"/>
      <c r="K11" s="319"/>
      <c r="L11" s="319"/>
      <c r="M11" s="319"/>
      <c r="N11" s="319"/>
      <c r="O11" s="319"/>
      <c r="P11" s="88"/>
    </row>
    <row r="12" spans="1:16" x14ac:dyDescent="0.4">
      <c r="A12" s="1"/>
      <c r="B12" s="1"/>
      <c r="C12" s="1"/>
      <c r="D12" s="1"/>
      <c r="E12" s="1"/>
      <c r="F12" s="1"/>
      <c r="G12" s="1"/>
      <c r="H12" s="1"/>
      <c r="I12" s="1"/>
      <c r="J12" s="1"/>
      <c r="K12" s="1"/>
      <c r="L12" s="1"/>
      <c r="M12" s="1"/>
      <c r="N12" s="1"/>
      <c r="O12" s="1"/>
      <c r="P12" s="1"/>
    </row>
    <row r="13" spans="1:16" ht="29.45" customHeight="1" x14ac:dyDescent="0.4">
      <c r="A13" s="1"/>
      <c r="B13" s="58" t="s">
        <v>154</v>
      </c>
      <c r="C13" s="395"/>
      <c r="D13" s="395"/>
      <c r="E13" s="395"/>
      <c r="F13" s="395"/>
      <c r="G13" s="395"/>
      <c r="H13" s="395"/>
      <c r="I13" s="395"/>
      <c r="J13" s="395"/>
      <c r="K13" s="395"/>
      <c r="L13" s="395"/>
      <c r="M13" s="395"/>
      <c r="N13" s="395"/>
      <c r="O13" s="395"/>
      <c r="P13" s="1"/>
    </row>
    <row r="14" spans="1:16" ht="29.45" customHeight="1" x14ac:dyDescent="0.4">
      <c r="A14" s="1"/>
      <c r="B14" s="58" t="s">
        <v>155</v>
      </c>
      <c r="C14" s="395"/>
      <c r="D14" s="395"/>
      <c r="E14" s="395"/>
      <c r="F14" s="395"/>
      <c r="G14" s="395"/>
      <c r="H14" s="395"/>
      <c r="I14" s="395"/>
      <c r="J14" s="395"/>
      <c r="K14" s="395"/>
      <c r="L14" s="395"/>
      <c r="M14" s="395"/>
      <c r="N14" s="395"/>
      <c r="O14" s="395"/>
      <c r="P14" s="1"/>
    </row>
    <row r="15" spans="1:16" ht="29.45" customHeight="1" x14ac:dyDescent="0.4">
      <c r="A15" s="1"/>
      <c r="B15" s="58" t="s">
        <v>156</v>
      </c>
      <c r="C15" s="395" t="str">
        <f>'⑩（香川県）請求書'!D26</f>
        <v>銀行　　　　　　　（支）店</v>
      </c>
      <c r="D15" s="395"/>
      <c r="E15" s="395"/>
      <c r="F15" s="395"/>
      <c r="G15" s="395"/>
      <c r="H15" s="395"/>
      <c r="I15" s="395"/>
      <c r="J15" s="395"/>
      <c r="K15" s="395"/>
      <c r="L15" s="395"/>
      <c r="M15" s="395"/>
      <c r="N15" s="395"/>
      <c r="O15" s="395"/>
      <c r="P15" s="1"/>
    </row>
    <row r="16" spans="1:16" ht="29.45" customHeight="1" x14ac:dyDescent="0.4">
      <c r="A16" s="1"/>
      <c r="B16" s="58" t="s">
        <v>157</v>
      </c>
      <c r="C16" s="602" t="s">
        <v>159</v>
      </c>
      <c r="D16" s="602"/>
      <c r="E16" s="602"/>
      <c r="F16" s="602"/>
      <c r="G16" s="602"/>
      <c r="H16" s="602"/>
      <c r="I16" s="602"/>
      <c r="J16" s="602"/>
      <c r="K16" s="602"/>
      <c r="L16" s="602"/>
      <c r="M16" s="602"/>
      <c r="N16" s="602"/>
      <c r="O16" s="602"/>
      <c r="P16" s="1"/>
    </row>
    <row r="17" spans="1:16" ht="29.45" customHeight="1" x14ac:dyDescent="0.4">
      <c r="A17" s="1"/>
      <c r="B17" s="58" t="s">
        <v>158</v>
      </c>
      <c r="C17" s="395"/>
      <c r="D17" s="395"/>
      <c r="E17" s="395"/>
      <c r="F17" s="395"/>
      <c r="G17" s="395"/>
      <c r="H17" s="395"/>
      <c r="I17" s="395"/>
      <c r="J17" s="395"/>
      <c r="K17" s="395"/>
      <c r="L17" s="395"/>
      <c r="M17" s="395"/>
      <c r="N17" s="395"/>
      <c r="O17" s="395"/>
      <c r="P17" s="1"/>
    </row>
    <row r="18" spans="1:16" x14ac:dyDescent="0.4">
      <c r="A18" s="1"/>
      <c r="B18" s="1"/>
      <c r="C18" s="1"/>
      <c r="D18" s="1"/>
      <c r="E18" s="1"/>
      <c r="F18" s="1"/>
      <c r="G18" s="1"/>
      <c r="H18" s="1"/>
      <c r="I18" s="1"/>
      <c r="J18" s="1"/>
      <c r="K18" s="1"/>
      <c r="L18" s="1"/>
      <c r="M18" s="1"/>
      <c r="N18" s="1"/>
      <c r="O18" s="1"/>
      <c r="P18" s="1"/>
    </row>
    <row r="19" spans="1:16" x14ac:dyDescent="0.4">
      <c r="A19" s="1"/>
      <c r="B19" s="60" t="s">
        <v>160</v>
      </c>
      <c r="C19" s="1" t="s">
        <v>497</v>
      </c>
      <c r="D19" s="1"/>
      <c r="E19" s="1"/>
      <c r="F19" s="1"/>
      <c r="G19" s="1"/>
      <c r="H19" s="1"/>
      <c r="I19" s="1"/>
      <c r="J19" s="1"/>
      <c r="K19" s="1"/>
      <c r="L19" s="1"/>
      <c r="M19" s="1"/>
      <c r="N19" s="1"/>
      <c r="O19" s="1"/>
      <c r="P19" s="1"/>
    </row>
    <row r="20" spans="1:16" ht="29.45" customHeight="1" x14ac:dyDescent="0.4">
      <c r="A20" s="1"/>
      <c r="B20" s="58" t="s">
        <v>28</v>
      </c>
      <c r="C20" s="395">
        <f>※まずはこのシートに入力※基本データ!D4</f>
        <v>0</v>
      </c>
      <c r="D20" s="395"/>
      <c r="E20" s="395"/>
      <c r="F20" s="395"/>
      <c r="G20" s="395"/>
      <c r="H20" s="395"/>
      <c r="I20" s="395"/>
      <c r="J20" s="395"/>
      <c r="K20" s="395"/>
      <c r="L20" s="395"/>
      <c r="M20" s="395"/>
      <c r="N20" s="395"/>
      <c r="O20" s="395"/>
      <c r="P20" s="1"/>
    </row>
    <row r="21" spans="1:16" ht="29.1" customHeight="1" x14ac:dyDescent="0.4">
      <c r="A21" s="1"/>
      <c r="B21" s="58" t="s">
        <v>29</v>
      </c>
      <c r="C21" s="395">
        <f>※まずはこのシートに入力※基本データ!D5</f>
        <v>0</v>
      </c>
      <c r="D21" s="395"/>
      <c r="E21" s="395"/>
      <c r="F21" s="395"/>
      <c r="G21" s="395"/>
      <c r="H21" s="395"/>
      <c r="I21" s="395"/>
      <c r="J21" s="395"/>
      <c r="K21" s="395"/>
      <c r="L21" s="395"/>
      <c r="M21" s="395"/>
      <c r="N21" s="395"/>
      <c r="O21" s="395"/>
      <c r="P21" s="1"/>
    </row>
    <row r="22" spans="1:16" ht="29.1" customHeight="1" x14ac:dyDescent="0.4">
      <c r="A22" s="1"/>
      <c r="B22" s="58" t="s">
        <v>161</v>
      </c>
      <c r="C22" s="501">
        <f>※まずはこのシートに入力※基本データ!E6</f>
        <v>0</v>
      </c>
      <c r="D22" s="605"/>
      <c r="E22" s="605">
        <f>※まずはこのシートに入力※基本データ!H6</f>
        <v>0</v>
      </c>
      <c r="F22" s="605"/>
      <c r="G22" s="605"/>
      <c r="H22" s="605"/>
      <c r="I22" s="605"/>
      <c r="J22" s="605"/>
      <c r="K22" s="605"/>
      <c r="L22" s="605"/>
      <c r="M22" s="244"/>
      <c r="N22" s="244"/>
      <c r="O22" s="241" t="s">
        <v>312</v>
      </c>
      <c r="P22" s="1"/>
    </row>
    <row r="23" spans="1:16" x14ac:dyDescent="0.4">
      <c r="A23" s="1"/>
      <c r="B23" s="1"/>
      <c r="C23" s="1"/>
      <c r="D23" s="1"/>
      <c r="E23" s="1"/>
      <c r="F23" s="1"/>
      <c r="G23" s="1"/>
      <c r="H23" s="1"/>
      <c r="I23" s="1"/>
      <c r="J23" s="1"/>
      <c r="K23" s="1"/>
      <c r="L23" s="1"/>
      <c r="M23" s="1"/>
      <c r="N23" s="1"/>
      <c r="O23" s="1"/>
      <c r="P23" s="1"/>
    </row>
    <row r="24" spans="1:16" x14ac:dyDescent="0.4">
      <c r="A24" s="1"/>
      <c r="B24" s="1"/>
      <c r="C24" s="1"/>
      <c r="D24" s="1"/>
      <c r="E24" s="1"/>
      <c r="F24" s="1"/>
      <c r="G24" s="1"/>
      <c r="H24" s="1"/>
      <c r="I24" s="1"/>
      <c r="J24" s="1"/>
      <c r="K24" s="1"/>
      <c r="L24" s="1"/>
      <c r="M24" s="1"/>
      <c r="N24" s="1"/>
      <c r="O24" s="1"/>
      <c r="P24" s="1"/>
    </row>
    <row r="25" spans="1:16" x14ac:dyDescent="0.4">
      <c r="A25" s="1"/>
      <c r="B25" s="1"/>
      <c r="C25" s="1"/>
      <c r="D25" s="1"/>
      <c r="E25" s="1"/>
      <c r="F25" s="1"/>
      <c r="G25" s="1"/>
      <c r="H25" s="1"/>
      <c r="I25" s="1"/>
      <c r="J25" s="1"/>
      <c r="K25" s="1"/>
      <c r="L25" s="1"/>
      <c r="M25" s="1"/>
      <c r="N25" s="1"/>
      <c r="O25" s="1"/>
      <c r="P25" s="1"/>
    </row>
  </sheetData>
  <mergeCells count="15">
    <mergeCell ref="C22:D22"/>
    <mergeCell ref="E22:L22"/>
    <mergeCell ref="C17:O17"/>
    <mergeCell ref="C20:O20"/>
    <mergeCell ref="C21:O21"/>
    <mergeCell ref="A1:P1"/>
    <mergeCell ref="E6:P6"/>
    <mergeCell ref="E7:P7"/>
    <mergeCell ref="D8:P8"/>
    <mergeCell ref="B10:O11"/>
    <mergeCell ref="C13:O13"/>
    <mergeCell ref="C14:O14"/>
    <mergeCell ref="C15:O15"/>
    <mergeCell ref="C16:O16"/>
    <mergeCell ref="B4:E4"/>
  </mergeCells>
  <phoneticPr fontId="3"/>
  <pageMargins left="0.7" right="0.7" top="0.75" bottom="0.75" header="0.3" footer="0.3"/>
  <pageSetup paperSize="9" scale="7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K19"/>
  <sheetViews>
    <sheetView view="pageBreakPreview" topLeftCell="A12" zoomScaleNormal="100" zoomScaleSheetLayoutView="100" workbookViewId="0">
      <selection activeCell="G3" sqref="G3"/>
    </sheetView>
  </sheetViews>
  <sheetFormatPr defaultColWidth="8.625" defaultRowHeight="18.75" x14ac:dyDescent="0.4"/>
  <cols>
    <col min="1" max="1" width="4.875" style="1" customWidth="1"/>
    <col min="2" max="2" width="2.625" style="2" customWidth="1"/>
    <col min="3" max="3" width="7.5" style="1" customWidth="1"/>
    <col min="4" max="4" width="8.625" style="1"/>
    <col min="5" max="5" width="8.625" style="1" customWidth="1"/>
    <col min="6" max="6" width="9.375" style="1" customWidth="1"/>
    <col min="7" max="7" width="8.875" style="1" customWidth="1"/>
    <col min="8" max="8" width="9.625" style="1" customWidth="1"/>
    <col min="9" max="9" width="13" style="1" customWidth="1"/>
    <col min="10" max="10" width="3.625" style="1" customWidth="1"/>
    <col min="11" max="16384" width="8.625" style="1"/>
  </cols>
  <sheetData>
    <row r="1" spans="1:10" ht="30" customHeight="1" x14ac:dyDescent="0.4">
      <c r="A1" s="310" t="s">
        <v>0</v>
      </c>
      <c r="B1" s="311"/>
      <c r="C1" s="311"/>
      <c r="D1" s="311"/>
      <c r="E1" s="311"/>
      <c r="F1" s="311"/>
      <c r="G1" s="311"/>
      <c r="H1" s="311"/>
      <c r="I1" s="311"/>
      <c r="J1" s="311"/>
    </row>
    <row r="2" spans="1:10" ht="17.45" customHeight="1" thickBot="1" x14ac:dyDescent="0.45">
      <c r="B2" s="2">
        <v>1</v>
      </c>
      <c r="C2" s="1" t="s">
        <v>1</v>
      </c>
    </row>
    <row r="3" spans="1:10" ht="27" customHeight="1" thickBot="1" x14ac:dyDescent="0.45">
      <c r="D3" s="3" t="s">
        <v>2</v>
      </c>
      <c r="E3" s="234"/>
      <c r="F3" s="4" t="s">
        <v>26</v>
      </c>
      <c r="G3" s="234"/>
    </row>
    <row r="4" spans="1:10" ht="27" customHeight="1" thickBot="1" x14ac:dyDescent="0.45">
      <c r="C4" s="5" t="s">
        <v>3</v>
      </c>
      <c r="D4" s="308"/>
      <c r="E4" s="312"/>
      <c r="F4" s="312"/>
      <c r="G4" s="312"/>
      <c r="H4" s="312"/>
      <c r="I4" s="309"/>
    </row>
    <row r="5" spans="1:10" ht="27" customHeight="1" thickBot="1" x14ac:dyDescent="0.45">
      <c r="C5" s="5" t="s">
        <v>4</v>
      </c>
      <c r="D5" s="308"/>
      <c r="E5" s="312"/>
      <c r="F5" s="312"/>
      <c r="G5" s="312"/>
      <c r="H5" s="312"/>
      <c r="I5" s="309"/>
    </row>
    <row r="6" spans="1:10" ht="27" customHeight="1" thickBot="1" x14ac:dyDescent="0.45">
      <c r="C6" s="6" t="s">
        <v>5</v>
      </c>
      <c r="D6" s="7" t="s">
        <v>6</v>
      </c>
      <c r="E6" s="306"/>
      <c r="F6" s="307"/>
      <c r="G6" s="4" t="s">
        <v>7</v>
      </c>
      <c r="H6" s="308"/>
      <c r="I6" s="309"/>
    </row>
    <row r="7" spans="1:10" ht="27" customHeight="1" thickBot="1" x14ac:dyDescent="0.45">
      <c r="C7" s="6" t="s">
        <v>8</v>
      </c>
      <c r="D7" s="7" t="s">
        <v>6</v>
      </c>
      <c r="E7" s="306"/>
      <c r="F7" s="307"/>
      <c r="G7" s="7" t="s">
        <v>7</v>
      </c>
      <c r="H7" s="308"/>
      <c r="I7" s="309"/>
    </row>
    <row r="8" spans="1:10" ht="27" customHeight="1" thickBot="1" x14ac:dyDescent="0.45">
      <c r="C8" s="5" t="s">
        <v>9</v>
      </c>
      <c r="D8" s="308"/>
      <c r="E8" s="312"/>
      <c r="F8" s="312"/>
      <c r="G8" s="312"/>
      <c r="H8" s="312"/>
      <c r="I8" s="309"/>
    </row>
    <row r="9" spans="1:10" ht="27" customHeight="1" thickBot="1" x14ac:dyDescent="0.45">
      <c r="C9" s="5" t="s">
        <v>10</v>
      </c>
      <c r="D9" s="308"/>
      <c r="E9" s="312"/>
      <c r="F9" s="312"/>
      <c r="G9" s="312"/>
      <c r="H9" s="312"/>
      <c r="I9" s="309"/>
    </row>
    <row r="10" spans="1:10" ht="24" customHeight="1" x14ac:dyDescent="0.4"/>
    <row r="11" spans="1:10" ht="17.45" customHeight="1" thickBot="1" x14ac:dyDescent="0.45">
      <c r="B11" s="2">
        <v>2</v>
      </c>
      <c r="C11" s="1" t="s">
        <v>11</v>
      </c>
    </row>
    <row r="12" spans="1:10" ht="27" customHeight="1" thickBot="1" x14ac:dyDescent="0.45">
      <c r="C12" s="8" t="s">
        <v>12</v>
      </c>
      <c r="D12" s="308"/>
      <c r="E12" s="312"/>
      <c r="F12" s="312"/>
      <c r="G12" s="312"/>
      <c r="H12" s="312"/>
      <c r="I12" s="309"/>
    </row>
    <row r="13" spans="1:10" ht="53.1" customHeight="1" thickBot="1" x14ac:dyDescent="0.45">
      <c r="C13" s="8" t="s">
        <v>13</v>
      </c>
      <c r="D13" s="318"/>
      <c r="E13" s="319"/>
      <c r="F13" s="319"/>
      <c r="G13" s="319"/>
      <c r="H13" s="319"/>
      <c r="I13" s="320"/>
    </row>
    <row r="14" spans="1:10" ht="24" customHeight="1" thickBot="1" x14ac:dyDescent="0.45">
      <c r="C14" s="8" t="s">
        <v>14</v>
      </c>
      <c r="D14" s="308" t="s">
        <v>268</v>
      </c>
      <c r="E14" s="312"/>
      <c r="F14" s="312"/>
      <c r="G14" s="312"/>
      <c r="H14" s="312"/>
      <c r="I14" s="309"/>
    </row>
    <row r="15" spans="1:10" ht="24" customHeight="1" thickBot="1" x14ac:dyDescent="0.45">
      <c r="C15" s="8" t="s">
        <v>15</v>
      </c>
      <c r="D15" s="321"/>
      <c r="E15" s="322"/>
      <c r="F15" s="322"/>
      <c r="G15" s="322"/>
      <c r="H15" s="322"/>
      <c r="I15" s="323"/>
    </row>
    <row r="16" spans="1:10" ht="24" customHeight="1" thickBot="1" x14ac:dyDescent="0.45">
      <c r="C16" s="8" t="s">
        <v>16</v>
      </c>
      <c r="D16" s="7" t="s">
        <v>17</v>
      </c>
      <c r="E16" s="7"/>
      <c r="F16" s="9" t="s">
        <v>270</v>
      </c>
      <c r="G16" s="10"/>
      <c r="H16" s="11" t="s">
        <v>271</v>
      </c>
      <c r="I16" s="7"/>
    </row>
    <row r="17" spans="3:11" ht="24" customHeight="1" thickBot="1" x14ac:dyDescent="0.45">
      <c r="D17" s="7" t="s">
        <v>18</v>
      </c>
      <c r="E17" s="313">
        <f>SUM(E16+G16+I16)</f>
        <v>0</v>
      </c>
      <c r="F17" s="314"/>
      <c r="G17" s="314"/>
      <c r="H17" s="315"/>
      <c r="I17" s="12" t="s">
        <v>19</v>
      </c>
    </row>
    <row r="18" spans="3:11" ht="24" customHeight="1" thickBot="1" x14ac:dyDescent="0.45">
      <c r="C18" s="8" t="s">
        <v>20</v>
      </c>
      <c r="D18" s="308"/>
      <c r="E18" s="312"/>
      <c r="F18" s="312"/>
      <c r="G18" s="312"/>
      <c r="H18" s="312"/>
      <c r="I18" s="309"/>
      <c r="K18" s="1" t="s">
        <v>269</v>
      </c>
    </row>
    <row r="19" spans="3:11" ht="27.95" customHeight="1" x14ac:dyDescent="0.4">
      <c r="D19" s="316" t="s">
        <v>21</v>
      </c>
      <c r="E19" s="317"/>
      <c r="F19" s="317"/>
      <c r="G19" s="317"/>
      <c r="H19" s="317"/>
      <c r="I19" s="317"/>
    </row>
  </sheetData>
  <mergeCells count="16">
    <mergeCell ref="E17:H17"/>
    <mergeCell ref="D18:I18"/>
    <mergeCell ref="D19:I19"/>
    <mergeCell ref="D8:I8"/>
    <mergeCell ref="D9:I9"/>
    <mergeCell ref="D12:I12"/>
    <mergeCell ref="D13:I13"/>
    <mergeCell ref="D14:I14"/>
    <mergeCell ref="D15:I15"/>
    <mergeCell ref="E7:F7"/>
    <mergeCell ref="H7:I7"/>
    <mergeCell ref="A1:J1"/>
    <mergeCell ref="D4:I4"/>
    <mergeCell ref="D5:I5"/>
    <mergeCell ref="E6:F6"/>
    <mergeCell ref="H6:I6"/>
  </mergeCells>
  <phoneticPr fontId="3"/>
  <dataValidations count="1">
    <dataValidation type="list" allowBlank="1" showInputMessage="1" sqref="D18:I18" xr:uid="{00000000-0002-0000-0100-000000000000}">
      <formula1>$K$18</formula1>
    </dataValidation>
  </dataValidation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C8DF-9FF1-45A7-A674-0CB470653239}">
  <dimension ref="A2:I20"/>
  <sheetViews>
    <sheetView zoomScaleNormal="100" workbookViewId="0">
      <selection activeCell="B11" sqref="B11:I16"/>
    </sheetView>
  </sheetViews>
  <sheetFormatPr defaultRowHeight="18.75" x14ac:dyDescent="0.4"/>
  <cols>
    <col min="1" max="1" width="4.5" customWidth="1"/>
  </cols>
  <sheetData>
    <row r="2" spans="1:9" x14ac:dyDescent="0.4">
      <c r="A2" s="607" t="s">
        <v>507</v>
      </c>
      <c r="B2" s="607"/>
      <c r="C2" s="607"/>
      <c r="D2" s="607"/>
      <c r="E2" s="607"/>
      <c r="F2" s="607"/>
      <c r="G2" s="607"/>
      <c r="H2" s="607"/>
      <c r="I2" s="607"/>
    </row>
    <row r="4" spans="1:9" x14ac:dyDescent="0.4">
      <c r="B4" t="s">
        <v>510</v>
      </c>
    </row>
    <row r="5" spans="1:9" x14ac:dyDescent="0.4">
      <c r="B5" t="s">
        <v>506</v>
      </c>
    </row>
    <row r="6" spans="1:9" x14ac:dyDescent="0.4">
      <c r="B6" t="s">
        <v>511</v>
      </c>
    </row>
    <row r="7" spans="1:9" ht="18.75" customHeight="1" x14ac:dyDescent="0.4">
      <c r="B7" t="s">
        <v>512</v>
      </c>
    </row>
    <row r="8" spans="1:9" x14ac:dyDescent="0.4">
      <c r="B8" t="s">
        <v>517</v>
      </c>
    </row>
    <row r="9" spans="1:9" x14ac:dyDescent="0.4">
      <c r="B9" t="s">
        <v>508</v>
      </c>
    </row>
    <row r="11" spans="1:9" x14ac:dyDescent="0.4">
      <c r="B11" s="608"/>
      <c r="C11" s="609"/>
      <c r="D11" s="609"/>
      <c r="E11" s="609"/>
      <c r="F11" s="609"/>
      <c r="G11" s="609"/>
      <c r="H11" s="609"/>
      <c r="I11" s="610"/>
    </row>
    <row r="12" spans="1:9" x14ac:dyDescent="0.4">
      <c r="B12" s="611"/>
      <c r="C12" s="607"/>
      <c r="D12" s="607"/>
      <c r="E12" s="607"/>
      <c r="F12" s="607"/>
      <c r="G12" s="607"/>
      <c r="H12" s="607"/>
      <c r="I12" s="612"/>
    </row>
    <row r="13" spans="1:9" x14ac:dyDescent="0.4">
      <c r="B13" s="611"/>
      <c r="C13" s="607"/>
      <c r="D13" s="607"/>
      <c r="E13" s="607"/>
      <c r="F13" s="607"/>
      <c r="G13" s="607"/>
      <c r="H13" s="607"/>
      <c r="I13" s="612"/>
    </row>
    <row r="14" spans="1:9" x14ac:dyDescent="0.4">
      <c r="B14" s="611"/>
      <c r="C14" s="607"/>
      <c r="D14" s="607"/>
      <c r="E14" s="607"/>
      <c r="F14" s="607"/>
      <c r="G14" s="607"/>
      <c r="H14" s="607"/>
      <c r="I14" s="612"/>
    </row>
    <row r="15" spans="1:9" x14ac:dyDescent="0.4">
      <c r="B15" s="611"/>
      <c r="C15" s="607"/>
      <c r="D15" s="607"/>
      <c r="E15" s="607"/>
      <c r="F15" s="607"/>
      <c r="G15" s="607"/>
      <c r="H15" s="607"/>
      <c r="I15" s="612"/>
    </row>
    <row r="16" spans="1:9" x14ac:dyDescent="0.4">
      <c r="B16" s="613"/>
      <c r="C16" s="614"/>
      <c r="D16" s="614"/>
      <c r="E16" s="614"/>
      <c r="F16" s="614"/>
      <c r="G16" s="614"/>
      <c r="H16" s="614"/>
      <c r="I16" s="615"/>
    </row>
    <row r="18" spans="2:9" x14ac:dyDescent="0.4">
      <c r="B18" s="452" t="s">
        <v>509</v>
      </c>
      <c r="C18" s="452"/>
      <c r="D18" s="452"/>
      <c r="E18" s="452"/>
      <c r="F18" s="452"/>
      <c r="G18" s="452"/>
      <c r="H18" s="452"/>
      <c r="I18" s="452"/>
    </row>
    <row r="19" spans="2:9" x14ac:dyDescent="0.4">
      <c r="B19" s="243"/>
      <c r="C19" s="243"/>
      <c r="D19" s="243"/>
      <c r="E19" s="243"/>
      <c r="F19" s="243"/>
      <c r="G19" s="243"/>
      <c r="H19" s="243"/>
      <c r="I19" s="243"/>
    </row>
    <row r="20" spans="2:9" x14ac:dyDescent="0.4">
      <c r="B20" s="616" t="s">
        <v>230</v>
      </c>
      <c r="C20" s="616"/>
      <c r="D20" s="616"/>
      <c r="E20" s="616"/>
      <c r="F20" s="616"/>
      <c r="G20" s="616"/>
      <c r="H20" s="616"/>
      <c r="I20" s="616"/>
    </row>
  </sheetData>
  <mergeCells count="4">
    <mergeCell ref="A2:I2"/>
    <mergeCell ref="B11:I16"/>
    <mergeCell ref="B18:I18"/>
    <mergeCell ref="B20:I20"/>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7917-EB1A-47E0-ADF4-24988E5D3532}">
  <sheetPr>
    <tabColor theme="8" tint="0.79998168889431442"/>
  </sheetPr>
  <dimension ref="A1:E47"/>
  <sheetViews>
    <sheetView view="pageBreakPreview" zoomScale="85" zoomScaleNormal="70" zoomScaleSheetLayoutView="85" workbookViewId="0">
      <selection activeCell="J17" sqref="J17"/>
    </sheetView>
  </sheetViews>
  <sheetFormatPr defaultColWidth="8" defaultRowHeight="18.75" x14ac:dyDescent="0.4"/>
  <cols>
    <col min="1" max="1" width="3.875" style="1" customWidth="1"/>
    <col min="2" max="3" width="25.875" style="1" customWidth="1"/>
    <col min="4" max="4" width="27.75" style="1" customWidth="1"/>
    <col min="5" max="5" width="2.125" style="1" customWidth="1"/>
    <col min="6" max="16384" width="8" style="1"/>
  </cols>
  <sheetData>
    <row r="1" spans="1:5" ht="36" customHeight="1" x14ac:dyDescent="0.4">
      <c r="A1" s="330" t="s">
        <v>341</v>
      </c>
      <c r="B1" s="330"/>
      <c r="C1" s="330"/>
      <c r="D1" s="330"/>
    </row>
    <row r="2" spans="1:5" x14ac:dyDescent="0.4">
      <c r="A2" s="327" t="s">
        <v>437</v>
      </c>
      <c r="B2" s="327"/>
      <c r="C2" s="327"/>
      <c r="D2" s="327"/>
      <c r="E2" s="327"/>
    </row>
    <row r="3" spans="1:5" ht="9.4" customHeight="1" thickBot="1" x14ac:dyDescent="0.45">
      <c r="A3" s="217"/>
      <c r="B3" s="217"/>
      <c r="C3" s="217"/>
      <c r="D3" s="217"/>
      <c r="E3" s="217"/>
    </row>
    <row r="4" spans="1:5" ht="19.5" thickBot="1" x14ac:dyDescent="0.45">
      <c r="B4" s="218" t="s">
        <v>438</v>
      </c>
      <c r="C4" s="219" t="s">
        <v>439</v>
      </c>
      <c r="D4" s="219" t="s">
        <v>440</v>
      </c>
    </row>
    <row r="5" spans="1:5" ht="36.75" thickBot="1" x14ac:dyDescent="0.45">
      <c r="B5" s="220" t="s">
        <v>441</v>
      </c>
      <c r="C5" s="221" t="s">
        <v>442</v>
      </c>
      <c r="D5" s="222" t="s">
        <v>516</v>
      </c>
    </row>
    <row r="6" spans="1:5" ht="52.5" customHeight="1" thickBot="1" x14ac:dyDescent="0.45">
      <c r="B6" s="251" t="s">
        <v>443</v>
      </c>
      <c r="C6" s="221" t="s">
        <v>444</v>
      </c>
      <c r="D6" s="222" t="s">
        <v>515</v>
      </c>
    </row>
    <row r="7" spans="1:5" ht="19.5" thickBot="1" x14ac:dyDescent="0.45">
      <c r="B7" s="220" t="s">
        <v>445</v>
      </c>
      <c r="C7" s="331" t="s">
        <v>446</v>
      </c>
      <c r="D7" s="332"/>
    </row>
    <row r="8" spans="1:5" x14ac:dyDescent="0.4">
      <c r="B8" s="333" t="s">
        <v>447</v>
      </c>
      <c r="C8" s="334"/>
      <c r="D8" s="335"/>
    </row>
    <row r="9" spans="1:5" ht="28.5" customHeight="1" x14ac:dyDescent="0.4">
      <c r="B9" s="336" t="s">
        <v>495</v>
      </c>
      <c r="C9" s="337"/>
      <c r="D9" s="338"/>
    </row>
    <row r="10" spans="1:5" ht="38.65" customHeight="1" x14ac:dyDescent="0.4">
      <c r="B10" s="336" t="s">
        <v>448</v>
      </c>
      <c r="C10" s="337"/>
      <c r="D10" s="338"/>
    </row>
    <row r="11" spans="1:5" ht="25.15" customHeight="1" thickBot="1" x14ac:dyDescent="0.45">
      <c r="B11" s="339" t="s">
        <v>449</v>
      </c>
      <c r="C11" s="340"/>
      <c r="D11" s="341"/>
    </row>
    <row r="12" spans="1:5" ht="10.15" customHeight="1" x14ac:dyDescent="0.4">
      <c r="B12" s="223"/>
      <c r="C12" s="223"/>
      <c r="D12" s="223"/>
    </row>
    <row r="13" spans="1:5" x14ac:dyDescent="0.4">
      <c r="A13" s="327" t="s">
        <v>450</v>
      </c>
      <c r="B13" s="327"/>
      <c r="C13" s="327"/>
      <c r="D13" s="327"/>
      <c r="E13" s="327"/>
    </row>
    <row r="14" spans="1:5" ht="9.4" customHeight="1" x14ac:dyDescent="0.4">
      <c r="B14" s="224"/>
    </row>
    <row r="15" spans="1:5" x14ac:dyDescent="0.4">
      <c r="B15" s="225" t="s">
        <v>451</v>
      </c>
    </row>
    <row r="16" spans="1:5" x14ac:dyDescent="0.4">
      <c r="B16" s="328" t="s">
        <v>452</v>
      </c>
      <c r="C16" s="328"/>
      <c r="D16" s="328"/>
    </row>
    <row r="17" spans="1:5" x14ac:dyDescent="0.4">
      <c r="B17" s="328" t="s">
        <v>453</v>
      </c>
      <c r="C17" s="328"/>
      <c r="D17" s="328"/>
    </row>
    <row r="18" spans="1:5" x14ac:dyDescent="0.4">
      <c r="B18" s="328" t="s">
        <v>454</v>
      </c>
      <c r="C18" s="328"/>
      <c r="D18" s="328"/>
    </row>
    <row r="19" spans="1:5" x14ac:dyDescent="0.4">
      <c r="B19" s="328" t="s">
        <v>455</v>
      </c>
      <c r="C19" s="328"/>
      <c r="D19" s="328"/>
    </row>
    <row r="20" spans="1:5" x14ac:dyDescent="0.4">
      <c r="B20" s="328" t="s">
        <v>456</v>
      </c>
      <c r="C20" s="328"/>
      <c r="D20" s="328"/>
    </row>
    <row r="21" spans="1:5" x14ac:dyDescent="0.4">
      <c r="B21" s="225" t="s">
        <v>457</v>
      </c>
    </row>
    <row r="22" spans="1:5" x14ac:dyDescent="0.4">
      <c r="B22" s="328" t="s">
        <v>458</v>
      </c>
      <c r="C22" s="328"/>
      <c r="D22" s="328"/>
    </row>
    <row r="23" spans="1:5" x14ac:dyDescent="0.4">
      <c r="B23" s="328" t="s">
        <v>459</v>
      </c>
      <c r="C23" s="328"/>
      <c r="D23" s="328"/>
    </row>
    <row r="24" spans="1:5" ht="10.15" customHeight="1" x14ac:dyDescent="0.4">
      <c r="B24" s="226"/>
      <c r="C24" s="226"/>
      <c r="D24" s="226"/>
    </row>
    <row r="25" spans="1:5" x14ac:dyDescent="0.4">
      <c r="B25" s="329" t="s">
        <v>460</v>
      </c>
      <c r="C25" s="329"/>
      <c r="D25" s="329"/>
    </row>
    <row r="26" spans="1:5" x14ac:dyDescent="0.4">
      <c r="B26" s="325" t="s">
        <v>461</v>
      </c>
      <c r="C26" s="325"/>
      <c r="D26" s="325"/>
    </row>
    <row r="27" spans="1:5" x14ac:dyDescent="0.4">
      <c r="B27" s="325" t="s">
        <v>462</v>
      </c>
      <c r="C27" s="325"/>
      <c r="D27" s="325"/>
    </row>
    <row r="28" spans="1:5" x14ac:dyDescent="0.4">
      <c r="B28" s="325" t="s">
        <v>463</v>
      </c>
      <c r="C28" s="325"/>
      <c r="D28" s="325"/>
    </row>
    <row r="29" spans="1:5" x14ac:dyDescent="0.4">
      <c r="B29" s="325" t="s">
        <v>464</v>
      </c>
      <c r="C29" s="325"/>
      <c r="D29" s="325"/>
    </row>
    <row r="30" spans="1:5" x14ac:dyDescent="0.4">
      <c r="B30" s="325" t="s">
        <v>465</v>
      </c>
      <c r="C30" s="325"/>
      <c r="D30" s="325"/>
    </row>
    <row r="31" spans="1:5" ht="9.4" customHeight="1" x14ac:dyDescent="0.4">
      <c r="B31" s="227"/>
      <c r="C31" s="227"/>
      <c r="D31" s="227"/>
    </row>
    <row r="32" spans="1:5" x14ac:dyDescent="0.4">
      <c r="A32" s="327" t="s">
        <v>466</v>
      </c>
      <c r="B32" s="327"/>
      <c r="C32" s="327"/>
      <c r="D32" s="327"/>
      <c r="E32" s="327"/>
    </row>
    <row r="33" spans="1:5" ht="7.5" customHeight="1" x14ac:dyDescent="0.4">
      <c r="B33" s="224"/>
    </row>
    <row r="34" spans="1:5" ht="37.5" customHeight="1" x14ac:dyDescent="0.4">
      <c r="A34" s="228">
        <v>1</v>
      </c>
      <c r="B34" s="324" t="s">
        <v>467</v>
      </c>
      <c r="C34" s="324"/>
      <c r="D34" s="324"/>
    </row>
    <row r="35" spans="1:5" x14ac:dyDescent="0.4">
      <c r="A35" s="228">
        <v>2</v>
      </c>
      <c r="B35" s="325" t="s">
        <v>468</v>
      </c>
      <c r="C35" s="325"/>
      <c r="D35" s="325"/>
    </row>
    <row r="36" spans="1:5" ht="41.65" customHeight="1" x14ac:dyDescent="0.4">
      <c r="A36" s="228">
        <v>3</v>
      </c>
      <c r="B36" s="324" t="s">
        <v>469</v>
      </c>
      <c r="C36" s="324"/>
      <c r="D36" s="324"/>
    </row>
    <row r="37" spans="1:5" ht="36" customHeight="1" x14ac:dyDescent="0.4">
      <c r="A37" s="228">
        <v>4</v>
      </c>
      <c r="B37" s="324" t="s">
        <v>470</v>
      </c>
      <c r="C37" s="324"/>
      <c r="D37" s="324"/>
    </row>
    <row r="38" spans="1:5" ht="25.15" customHeight="1" x14ac:dyDescent="0.4">
      <c r="A38" s="228">
        <v>5</v>
      </c>
      <c r="B38" s="324" t="s">
        <v>471</v>
      </c>
      <c r="C38" s="324"/>
      <c r="D38" s="324"/>
    </row>
    <row r="39" spans="1:5" ht="22.9" customHeight="1" x14ac:dyDescent="0.4">
      <c r="A39" s="228">
        <v>6</v>
      </c>
      <c r="B39" s="324" t="s">
        <v>472</v>
      </c>
      <c r="C39" s="324"/>
      <c r="D39" s="324"/>
    </row>
    <row r="40" spans="1:5" x14ac:dyDescent="0.4">
      <c r="A40" s="228">
        <v>7</v>
      </c>
      <c r="B40" s="325" t="s">
        <v>473</v>
      </c>
      <c r="C40" s="325"/>
      <c r="D40" s="325"/>
    </row>
    <row r="41" spans="1:5" x14ac:dyDescent="0.4">
      <c r="B41" s="229"/>
    </row>
    <row r="42" spans="1:5" x14ac:dyDescent="0.4">
      <c r="B42" s="325" t="s">
        <v>474</v>
      </c>
      <c r="C42" s="325"/>
      <c r="D42" s="325"/>
    </row>
    <row r="43" spans="1:5" ht="24" customHeight="1" x14ac:dyDescent="0.4">
      <c r="B43" s="230" t="s">
        <v>475</v>
      </c>
      <c r="C43" s="326" t="s">
        <v>476</v>
      </c>
      <c r="D43" s="326"/>
    </row>
    <row r="44" spans="1:5" ht="38.65" customHeight="1" x14ac:dyDescent="0.4">
      <c r="B44" s="231" t="s">
        <v>477</v>
      </c>
      <c r="C44" s="326" t="s">
        <v>478</v>
      </c>
      <c r="D44" s="326"/>
    </row>
    <row r="45" spans="1:5" x14ac:dyDescent="0.4">
      <c r="B45" s="232"/>
    </row>
    <row r="46" spans="1:5" x14ac:dyDescent="0.4">
      <c r="A46" s="327" t="s">
        <v>479</v>
      </c>
      <c r="B46" s="327"/>
      <c r="C46" s="327"/>
      <c r="D46" s="327"/>
      <c r="E46" s="327"/>
    </row>
    <row r="47" spans="1:5" ht="37.5" customHeight="1" x14ac:dyDescent="0.4">
      <c r="B47" s="324" t="s">
        <v>480</v>
      </c>
      <c r="C47" s="324"/>
      <c r="D47" s="324"/>
    </row>
  </sheetData>
  <mergeCells count="34">
    <mergeCell ref="B17:D17"/>
    <mergeCell ref="A1:D1"/>
    <mergeCell ref="A2:E2"/>
    <mergeCell ref="C7:D7"/>
    <mergeCell ref="B8:D8"/>
    <mergeCell ref="B9:D9"/>
    <mergeCell ref="B10:D10"/>
    <mergeCell ref="B11:D11"/>
    <mergeCell ref="A13:E13"/>
    <mergeCell ref="B16:D16"/>
    <mergeCell ref="A32:E32"/>
    <mergeCell ref="B18:D18"/>
    <mergeCell ref="B19:D19"/>
    <mergeCell ref="B20:D20"/>
    <mergeCell ref="B22:D22"/>
    <mergeCell ref="B23:D23"/>
    <mergeCell ref="B25:D25"/>
    <mergeCell ref="B26:D26"/>
    <mergeCell ref="B28:D28"/>
    <mergeCell ref="B29:D29"/>
    <mergeCell ref="B30:D30"/>
    <mergeCell ref="B27:D27"/>
    <mergeCell ref="B47:D47"/>
    <mergeCell ref="B34:D34"/>
    <mergeCell ref="B35:D35"/>
    <mergeCell ref="B36:D36"/>
    <mergeCell ref="B37:D37"/>
    <mergeCell ref="B38:D38"/>
    <mergeCell ref="B39:D39"/>
    <mergeCell ref="B40:D40"/>
    <mergeCell ref="B42:D42"/>
    <mergeCell ref="C43:D43"/>
    <mergeCell ref="C44:D44"/>
    <mergeCell ref="A46:E46"/>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9FA7-BFB6-4A2D-886A-435178F57937}">
  <sheetPr>
    <tabColor theme="4" tint="0.79998168889431442"/>
  </sheetPr>
  <dimension ref="A1:Y24"/>
  <sheetViews>
    <sheetView view="pageBreakPreview" topLeftCell="A13" zoomScale="85" zoomScaleNormal="100" zoomScaleSheetLayoutView="85" workbookViewId="0">
      <selection activeCell="V22" sqref="V22:X22"/>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2.125" customWidth="1"/>
    <col min="18" max="23" width="7.875" customWidth="1"/>
    <col min="24" max="24" width="12.875" customWidth="1"/>
    <col min="25" max="25" width="9.375" customWidth="1"/>
  </cols>
  <sheetData>
    <row r="1" spans="1:25" ht="20.100000000000001" customHeight="1" x14ac:dyDescent="0.4">
      <c r="A1" s="1"/>
      <c r="B1" s="1" t="s">
        <v>494</v>
      </c>
      <c r="C1" s="1"/>
      <c r="D1" s="1"/>
      <c r="E1" s="1"/>
      <c r="F1" s="1"/>
      <c r="G1" s="1"/>
      <c r="I1" s="1"/>
      <c r="J1" s="1"/>
      <c r="K1" s="1"/>
      <c r="L1" s="1"/>
      <c r="M1" s="1"/>
      <c r="O1" s="1"/>
      <c r="P1" s="1"/>
      <c r="R1" s="396"/>
      <c r="S1" s="396"/>
      <c r="T1" s="396"/>
      <c r="U1" s="396"/>
      <c r="V1" s="396"/>
      <c r="W1" s="396"/>
      <c r="X1" s="396"/>
      <c r="Y1" s="396"/>
    </row>
    <row r="2" spans="1:25" ht="93.6" customHeight="1" x14ac:dyDescent="0.4">
      <c r="A2" s="400" t="s">
        <v>483</v>
      </c>
      <c r="B2" s="400"/>
      <c r="C2" s="400"/>
      <c r="D2" s="400"/>
      <c r="E2" s="400"/>
      <c r="F2" s="400"/>
      <c r="G2" s="400"/>
      <c r="H2" s="400"/>
      <c r="I2" s="400"/>
      <c r="J2" s="400"/>
      <c r="K2" s="400"/>
      <c r="L2" s="400"/>
      <c r="M2" s="400"/>
      <c r="N2" s="400"/>
      <c r="O2" s="400"/>
      <c r="P2" s="400"/>
      <c r="R2" s="396"/>
      <c r="S2" s="396"/>
      <c r="T2" s="396"/>
      <c r="U2" s="396"/>
      <c r="V2" s="396"/>
      <c r="W2" s="396"/>
      <c r="X2" s="396"/>
      <c r="Y2" s="396"/>
    </row>
    <row r="3" spans="1:25" ht="14.45" customHeight="1" x14ac:dyDescent="0.4">
      <c r="A3" s="1"/>
      <c r="C3" s="1"/>
      <c r="D3" s="1"/>
      <c r="E3" s="1"/>
      <c r="F3" s="1"/>
      <c r="G3" s="1"/>
      <c r="H3" s="1"/>
      <c r="I3" s="4" t="s">
        <v>22</v>
      </c>
      <c r="J3" s="4"/>
      <c r="K3" s="4" t="s">
        <v>23</v>
      </c>
      <c r="L3" s="4"/>
      <c r="M3" s="4" t="s">
        <v>24</v>
      </c>
      <c r="N3" s="4"/>
      <c r="O3" s="4" t="s">
        <v>25</v>
      </c>
      <c r="P3" s="1"/>
      <c r="R3" s="396"/>
      <c r="S3" s="396"/>
      <c r="T3" s="396"/>
      <c r="U3" s="396"/>
      <c r="V3" s="396"/>
      <c r="W3" s="396"/>
      <c r="X3" s="396"/>
      <c r="Y3" s="396"/>
    </row>
    <row r="4" spans="1:25" ht="26.1" customHeight="1" x14ac:dyDescent="0.4">
      <c r="A4" s="1"/>
      <c r="B4" s="113" t="s">
        <v>484</v>
      </c>
      <c r="C4" s="1"/>
      <c r="D4" s="1"/>
      <c r="E4" s="1"/>
      <c r="F4" s="1"/>
      <c r="G4" s="1"/>
      <c r="H4" s="1"/>
      <c r="I4" s="1"/>
      <c r="J4" s="1"/>
      <c r="K4" s="1"/>
      <c r="L4" s="1"/>
      <c r="M4" s="1"/>
      <c r="N4" s="1"/>
      <c r="O4" s="1"/>
      <c r="P4" s="1"/>
      <c r="R4" s="396"/>
      <c r="S4" s="396"/>
      <c r="T4" s="396"/>
      <c r="U4" s="396"/>
      <c r="V4" s="396"/>
      <c r="W4" s="396"/>
      <c r="X4" s="396"/>
      <c r="Y4" s="396"/>
    </row>
    <row r="5" spans="1:25" x14ac:dyDescent="0.4">
      <c r="A5" s="1"/>
      <c r="B5" s="1"/>
      <c r="C5" s="1"/>
      <c r="D5" s="1"/>
      <c r="E5" s="1"/>
      <c r="F5" s="1"/>
      <c r="G5" s="1"/>
      <c r="H5" s="4" t="s">
        <v>2</v>
      </c>
      <c r="I5" s="252">
        <f>※まずはこのシートに入力※基本データ!E3</f>
        <v>0</v>
      </c>
      <c r="J5" s="4" t="s">
        <v>26</v>
      </c>
      <c r="K5" s="252">
        <f>※まずはこのシートに入力※基本データ!G3</f>
        <v>0</v>
      </c>
      <c r="L5" s="1"/>
      <c r="M5" s="1"/>
      <c r="N5" s="1"/>
      <c r="O5" s="1"/>
      <c r="P5" s="1"/>
      <c r="R5" s="397" t="s">
        <v>27</v>
      </c>
      <c r="S5" s="397"/>
      <c r="T5" s="397"/>
      <c r="U5" s="397"/>
      <c r="V5" s="397"/>
      <c r="W5" s="397"/>
      <c r="X5" s="397"/>
      <c r="Y5" s="397"/>
    </row>
    <row r="6" spans="1:25" ht="22.5" customHeight="1" x14ac:dyDescent="0.4">
      <c r="A6" s="1"/>
      <c r="B6" s="1"/>
      <c r="C6" s="1"/>
      <c r="D6" s="1"/>
      <c r="E6" s="1"/>
      <c r="F6" s="1"/>
      <c r="G6" s="1" t="s">
        <v>28</v>
      </c>
      <c r="H6" s="398">
        <f>※まずはこのシートに入力※基本データ!D4</f>
        <v>0</v>
      </c>
      <c r="I6" s="398"/>
      <c r="J6" s="398"/>
      <c r="K6" s="398"/>
      <c r="L6" s="398"/>
      <c r="M6" s="398"/>
      <c r="N6" s="398"/>
      <c r="O6" s="398"/>
      <c r="P6" s="1"/>
    </row>
    <row r="7" spans="1:25" ht="22.5" customHeight="1" thickBot="1" x14ac:dyDescent="0.45">
      <c r="A7" s="1"/>
      <c r="B7" s="1"/>
      <c r="C7" s="1"/>
      <c r="D7" s="1"/>
      <c r="E7" s="1"/>
      <c r="F7" s="1"/>
      <c r="G7" s="1" t="s">
        <v>29</v>
      </c>
      <c r="H7" s="398">
        <f>※まずはこのシートに入力※基本データ!D5</f>
        <v>0</v>
      </c>
      <c r="I7" s="398"/>
      <c r="J7" s="398"/>
      <c r="K7" s="398"/>
      <c r="L7" s="398"/>
      <c r="M7" s="398"/>
      <c r="N7" s="398"/>
      <c r="O7" s="398"/>
      <c r="P7" s="1"/>
    </row>
    <row r="8" spans="1:25" ht="22.5" customHeight="1" x14ac:dyDescent="0.4">
      <c r="A8" s="1"/>
      <c r="B8" s="1"/>
      <c r="C8" s="1"/>
      <c r="D8" s="1"/>
      <c r="E8" s="1"/>
      <c r="F8" s="1"/>
      <c r="G8" s="1" t="s">
        <v>5</v>
      </c>
      <c r="H8" s="322">
        <f>※まずはこのシートに入力※基本データ!E6</f>
        <v>0</v>
      </c>
      <c r="I8" s="322"/>
      <c r="J8" s="322"/>
      <c r="K8" s="399">
        <f>※まずはこのシートに入力※基本データ!H6</f>
        <v>0</v>
      </c>
      <c r="L8" s="399"/>
      <c r="M8" s="399"/>
      <c r="N8" s="399"/>
      <c r="O8" s="399"/>
      <c r="P8" s="1"/>
      <c r="R8" s="368" t="s">
        <v>30</v>
      </c>
      <c r="S8" s="369"/>
      <c r="T8" s="374" t="s">
        <v>17</v>
      </c>
      <c r="U8" s="374"/>
      <c r="V8" s="13">
        <f>※まずはこのシートに入力※基本データ!E16</f>
        <v>0</v>
      </c>
      <c r="W8" s="13" t="s">
        <v>31</v>
      </c>
      <c r="X8" s="361"/>
      <c r="Y8" s="362"/>
    </row>
    <row r="9" spans="1:25" ht="18" customHeight="1" x14ac:dyDescent="0.4">
      <c r="A9" s="1"/>
      <c r="B9" s="1"/>
      <c r="C9" s="1"/>
      <c r="D9" s="1"/>
      <c r="E9" s="1"/>
      <c r="F9" s="1"/>
      <c r="G9" s="363" t="s">
        <v>32</v>
      </c>
      <c r="H9" s="364"/>
      <c r="I9" s="364"/>
      <c r="J9" s="364"/>
      <c r="K9" s="364"/>
      <c r="L9" s="364"/>
      <c r="M9" s="364"/>
      <c r="N9" s="364"/>
      <c r="O9" s="364"/>
      <c r="P9" s="1"/>
      <c r="R9" s="370"/>
      <c r="S9" s="371"/>
      <c r="T9" s="14" t="s">
        <v>33</v>
      </c>
      <c r="U9" s="15"/>
      <c r="V9" s="16">
        <f>※まずはこのシートに入力※基本データ!G16</f>
        <v>0</v>
      </c>
      <c r="W9" s="15" t="s">
        <v>34</v>
      </c>
      <c r="X9" s="365"/>
      <c r="Y9" s="366"/>
    </row>
    <row r="10" spans="1:25" ht="17.100000000000001" customHeight="1" x14ac:dyDescent="0.4">
      <c r="A10" s="1"/>
      <c r="B10" s="1"/>
      <c r="C10" s="1"/>
      <c r="D10" s="1"/>
      <c r="E10" s="1"/>
      <c r="F10" s="1"/>
      <c r="G10" s="62"/>
      <c r="H10" s="63"/>
      <c r="I10" s="63"/>
      <c r="J10" s="63"/>
      <c r="K10" s="63"/>
      <c r="L10" s="63"/>
      <c r="M10" s="63"/>
      <c r="N10" s="63"/>
      <c r="O10" s="63"/>
      <c r="P10" s="1"/>
      <c r="R10" s="370"/>
      <c r="S10" s="371"/>
      <c r="T10" s="14" t="s">
        <v>35</v>
      </c>
      <c r="U10" s="15"/>
      <c r="V10" s="16">
        <f>※まずはこのシートに入力※基本データ!I16</f>
        <v>0</v>
      </c>
      <c r="W10" s="15" t="s">
        <v>34</v>
      </c>
      <c r="X10" s="17" t="e">
        <f>V10/V11</f>
        <v>#DIV/0!</v>
      </c>
      <c r="Y10" s="18" t="s">
        <v>36</v>
      </c>
    </row>
    <row r="11" spans="1:25" ht="27.95" customHeight="1" x14ac:dyDescent="0.4">
      <c r="A11" s="235"/>
      <c r="B11" s="391" t="s">
        <v>485</v>
      </c>
      <c r="C11" s="391"/>
      <c r="D11" s="391"/>
      <c r="E11" s="391"/>
      <c r="F11" s="391"/>
      <c r="G11" s="391"/>
      <c r="H11" s="391"/>
      <c r="I11" s="391"/>
      <c r="J11" s="391"/>
      <c r="K11" s="391"/>
      <c r="L11" s="391"/>
      <c r="M11" s="391"/>
      <c r="N11" s="391"/>
      <c r="O11" s="391"/>
      <c r="P11" s="235"/>
      <c r="Q11" s="19"/>
      <c r="R11" s="370"/>
      <c r="S11" s="371"/>
      <c r="T11" s="367" t="s">
        <v>37</v>
      </c>
      <c r="U11" s="367"/>
      <c r="V11" s="16">
        <f>SUM(V8:V10)</f>
        <v>0</v>
      </c>
      <c r="W11" s="15" t="s">
        <v>34</v>
      </c>
      <c r="X11" s="386" t="s">
        <v>38</v>
      </c>
      <c r="Y11" s="387"/>
    </row>
    <row r="12" spans="1:25" ht="21.6" customHeight="1" thickBot="1" x14ac:dyDescent="0.45">
      <c r="A12" s="1"/>
      <c r="B12" s="391"/>
      <c r="C12" s="391"/>
      <c r="D12" s="391"/>
      <c r="E12" s="391"/>
      <c r="F12" s="391"/>
      <c r="G12" s="391"/>
      <c r="H12" s="391"/>
      <c r="I12" s="391"/>
      <c r="J12" s="391"/>
      <c r="K12" s="391"/>
      <c r="L12" s="391"/>
      <c r="M12" s="391"/>
      <c r="N12" s="391"/>
      <c r="O12" s="391"/>
      <c r="P12" s="1"/>
      <c r="R12" s="372"/>
      <c r="S12" s="373"/>
      <c r="T12" s="20" t="s">
        <v>39</v>
      </c>
      <c r="U12" s="21"/>
      <c r="V12" s="136"/>
      <c r="W12" s="21"/>
      <c r="X12" s="388" t="s">
        <v>40</v>
      </c>
      <c r="Y12" s="389"/>
    </row>
    <row r="13" spans="1:25" ht="54" customHeight="1" x14ac:dyDescent="0.4">
      <c r="A13" s="1"/>
      <c r="B13" s="391"/>
      <c r="C13" s="391"/>
      <c r="D13" s="391"/>
      <c r="E13" s="391"/>
      <c r="F13" s="391"/>
      <c r="G13" s="391"/>
      <c r="H13" s="391"/>
      <c r="I13" s="391"/>
      <c r="J13" s="391"/>
      <c r="K13" s="391"/>
      <c r="L13" s="391"/>
      <c r="M13" s="391"/>
      <c r="N13" s="391"/>
      <c r="O13" s="391"/>
      <c r="P13" s="1"/>
      <c r="R13" s="23" t="s">
        <v>41</v>
      </c>
      <c r="S13" s="24" t="s">
        <v>42</v>
      </c>
      <c r="T13" s="25"/>
      <c r="X13" s="25"/>
      <c r="Y13" s="26"/>
    </row>
    <row r="14" spans="1:25" ht="26.1" customHeight="1" thickBot="1" x14ac:dyDescent="0.45">
      <c r="A14" s="392" t="s">
        <v>486</v>
      </c>
      <c r="B14" s="392"/>
      <c r="C14" s="392"/>
      <c r="D14" s="392"/>
      <c r="E14" s="392"/>
      <c r="F14" s="392"/>
      <c r="G14" s="392"/>
      <c r="H14" s="392"/>
      <c r="I14" s="392"/>
      <c r="J14" s="392"/>
      <c r="K14" s="392"/>
      <c r="L14" s="392"/>
      <c r="M14" s="392"/>
      <c r="N14" s="392"/>
      <c r="O14" s="392"/>
      <c r="P14" s="392"/>
      <c r="R14" s="23"/>
      <c r="S14" s="27" t="s">
        <v>43</v>
      </c>
      <c r="T14" s="28"/>
      <c r="U14" s="29"/>
      <c r="V14" s="29"/>
      <c r="W14" s="29"/>
      <c r="X14" s="25"/>
      <c r="Y14" s="30"/>
    </row>
    <row r="15" spans="1:25" ht="26.1" customHeight="1" thickBot="1" x14ac:dyDescent="0.45">
      <c r="A15" s="1"/>
      <c r="B15" s="393" t="s">
        <v>44</v>
      </c>
      <c r="C15" s="394"/>
      <c r="D15" s="349">
        <f>V22</f>
        <v>0</v>
      </c>
      <c r="E15" s="350"/>
      <c r="F15" s="350"/>
      <c r="G15" s="350"/>
      <c r="H15" s="350"/>
      <c r="I15" s="350"/>
      <c r="J15" s="350"/>
      <c r="K15" s="347" t="s">
        <v>249</v>
      </c>
      <c r="L15" s="347"/>
      <c r="M15" s="347"/>
      <c r="N15" s="347"/>
      <c r="O15" s="348"/>
      <c r="P15" s="1"/>
      <c r="R15" s="23"/>
      <c r="S15" s="31" t="s">
        <v>45</v>
      </c>
      <c r="T15" s="32">
        <v>300</v>
      </c>
      <c r="U15" s="29" t="s">
        <v>46</v>
      </c>
      <c r="V15" s="33">
        <f>V10+V8</f>
        <v>0</v>
      </c>
      <c r="W15" s="29" t="s">
        <v>47</v>
      </c>
      <c r="X15" s="32">
        <f>T15*V15</f>
        <v>0</v>
      </c>
      <c r="Y15" s="30" t="s">
        <v>48</v>
      </c>
    </row>
    <row r="16" spans="1:25" ht="26.1" customHeight="1" x14ac:dyDescent="0.4">
      <c r="A16" s="1"/>
      <c r="B16" s="385" t="s">
        <v>49</v>
      </c>
      <c r="C16" s="385"/>
      <c r="D16" s="395">
        <f>※まずはこのシートに入力※基本データ!D12</f>
        <v>0</v>
      </c>
      <c r="E16" s="395"/>
      <c r="F16" s="395"/>
      <c r="G16" s="395"/>
      <c r="H16" s="395"/>
      <c r="I16" s="395"/>
      <c r="J16" s="395"/>
      <c r="K16" s="395"/>
      <c r="L16" s="395"/>
      <c r="M16" s="395"/>
      <c r="N16" s="395"/>
      <c r="O16" s="395"/>
      <c r="P16" s="1"/>
      <c r="R16" s="23"/>
      <c r="S16" s="31"/>
      <c r="T16" s="34"/>
      <c r="U16" s="29"/>
      <c r="V16" s="250" t="s">
        <v>50</v>
      </c>
      <c r="W16" s="249" t="s">
        <v>51</v>
      </c>
      <c r="X16" s="248">
        <f>3000000-X19</f>
        <v>3000000</v>
      </c>
      <c r="Y16" s="247" t="s">
        <v>52</v>
      </c>
    </row>
    <row r="17" spans="1:25" ht="51.95" customHeight="1" x14ac:dyDescent="0.4">
      <c r="A17" s="1"/>
      <c r="B17" s="385" t="s">
        <v>142</v>
      </c>
      <c r="C17" s="385"/>
      <c r="D17" s="390" t="s">
        <v>143</v>
      </c>
      <c r="E17" s="390"/>
      <c r="F17" s="390"/>
      <c r="G17" s="390"/>
      <c r="H17" s="390"/>
      <c r="I17" s="390"/>
      <c r="J17" s="390"/>
      <c r="K17" s="390"/>
      <c r="L17" s="390"/>
      <c r="M17" s="390"/>
      <c r="N17" s="390"/>
      <c r="O17" s="390"/>
      <c r="P17" s="1"/>
      <c r="R17" s="23"/>
      <c r="S17" s="37" t="s">
        <v>53</v>
      </c>
      <c r="T17" s="34"/>
      <c r="U17" s="29"/>
      <c r="V17" s="29"/>
      <c r="W17" s="29"/>
      <c r="X17" s="25"/>
      <c r="Y17" s="30"/>
    </row>
    <row r="18" spans="1:25" ht="26.1" customHeight="1" thickBot="1" x14ac:dyDescent="0.45">
      <c r="A18" s="1"/>
      <c r="B18" s="351" t="s">
        <v>144</v>
      </c>
      <c r="C18" s="352"/>
      <c r="D18" s="375" t="str">
        <f>※まずはこのシートに入力※基本データ!D14</f>
        <v>令和　年　月　日～　月　日（　日間）</v>
      </c>
      <c r="E18" s="376"/>
      <c r="F18" s="376"/>
      <c r="G18" s="376"/>
      <c r="H18" s="376"/>
      <c r="I18" s="376"/>
      <c r="J18" s="376"/>
      <c r="K18" s="376"/>
      <c r="L18" s="376"/>
      <c r="M18" s="376"/>
      <c r="N18" s="376"/>
      <c r="O18" s="377"/>
      <c r="P18" s="1"/>
      <c r="R18" s="23"/>
      <c r="S18" s="29"/>
      <c r="T18" s="34" t="s">
        <v>54</v>
      </c>
      <c r="U18" s="29"/>
      <c r="V18" s="29"/>
      <c r="W18" s="29"/>
      <c r="X18" s="25"/>
      <c r="Y18" s="30"/>
    </row>
    <row r="19" spans="1:25" ht="26.45" customHeight="1" thickBot="1" x14ac:dyDescent="0.45">
      <c r="A19" s="1"/>
      <c r="B19" s="353"/>
      <c r="C19" s="354"/>
      <c r="D19" s="378"/>
      <c r="E19" s="379"/>
      <c r="F19" s="379"/>
      <c r="G19" s="379"/>
      <c r="H19" s="379"/>
      <c r="I19" s="379"/>
      <c r="J19" s="379"/>
      <c r="K19" s="379"/>
      <c r="L19" s="379"/>
      <c r="M19" s="379"/>
      <c r="N19" s="379"/>
      <c r="O19" s="380"/>
      <c r="P19" s="1"/>
      <c r="R19" s="23"/>
      <c r="S19" s="31" t="s">
        <v>45</v>
      </c>
      <c r="T19" s="32">
        <v>500</v>
      </c>
      <c r="U19" s="29" t="s">
        <v>46</v>
      </c>
      <c r="V19" s="38"/>
      <c r="W19" s="29" t="s">
        <v>47</v>
      </c>
      <c r="X19" s="32">
        <f>+T19*V19</f>
        <v>0</v>
      </c>
      <c r="Y19" s="30" t="s">
        <v>48</v>
      </c>
    </row>
    <row r="20" spans="1:25" ht="22.5" customHeight="1" x14ac:dyDescent="0.4">
      <c r="A20" s="1"/>
      <c r="B20" s="381" t="s">
        <v>145</v>
      </c>
      <c r="C20" s="352"/>
      <c r="D20" s="382" t="s">
        <v>146</v>
      </c>
      <c r="E20" s="383"/>
      <c r="F20" s="383"/>
      <c r="G20" s="383"/>
      <c r="H20" s="383"/>
      <c r="I20" s="383"/>
      <c r="J20" s="383"/>
      <c r="K20" s="383"/>
      <c r="L20" s="383"/>
      <c r="M20" s="383"/>
      <c r="N20" s="383"/>
      <c r="O20" s="352"/>
      <c r="P20" s="1"/>
      <c r="R20" s="23"/>
      <c r="V20" s="35" t="s">
        <v>50</v>
      </c>
      <c r="W20" s="29" t="s">
        <v>51</v>
      </c>
      <c r="X20" s="36">
        <v>100000</v>
      </c>
      <c r="Y20" s="30" t="s">
        <v>52</v>
      </c>
    </row>
    <row r="21" spans="1:25" ht="77.45" customHeight="1" thickBot="1" x14ac:dyDescent="0.45">
      <c r="A21" s="1"/>
      <c r="B21" s="353"/>
      <c r="C21" s="354"/>
      <c r="D21" s="353"/>
      <c r="E21" s="384"/>
      <c r="F21" s="384"/>
      <c r="G21" s="384"/>
      <c r="H21" s="384"/>
      <c r="I21" s="384"/>
      <c r="J21" s="384"/>
      <c r="K21" s="384"/>
      <c r="L21" s="384"/>
      <c r="M21" s="384"/>
      <c r="N21" s="384"/>
      <c r="O21" s="354"/>
      <c r="P21" s="1"/>
      <c r="R21" s="23"/>
      <c r="W21" s="39" t="s">
        <v>55</v>
      </c>
      <c r="X21" s="40">
        <f>X15+X19</f>
        <v>0</v>
      </c>
      <c r="Y21" s="41" t="s">
        <v>48</v>
      </c>
    </row>
    <row r="22" spans="1:25" ht="25.5" customHeight="1" thickBot="1" x14ac:dyDescent="0.45">
      <c r="A22" s="1"/>
      <c r="B22" s="351" t="s">
        <v>141</v>
      </c>
      <c r="C22" s="352"/>
      <c r="D22" s="355"/>
      <c r="E22" s="356"/>
      <c r="F22" s="356"/>
      <c r="G22" s="356"/>
      <c r="H22" s="356"/>
      <c r="I22" s="356"/>
      <c r="J22" s="356"/>
      <c r="K22" s="356"/>
      <c r="L22" s="356"/>
      <c r="M22" s="356"/>
      <c r="N22" s="356"/>
      <c r="O22" s="357"/>
      <c r="P22" s="1"/>
      <c r="R22" s="42" t="s">
        <v>56</v>
      </c>
      <c r="S22" s="43"/>
      <c r="T22" s="343" t="s">
        <v>57</v>
      </c>
      <c r="U22" s="343"/>
      <c r="V22" s="344">
        <f>ROUNDDOWN(X21,-3)</f>
        <v>0</v>
      </c>
      <c r="W22" s="345"/>
      <c r="X22" s="346"/>
      <c r="Y22" s="44" t="s">
        <v>48</v>
      </c>
    </row>
    <row r="23" spans="1:25" ht="35.450000000000003" customHeight="1" x14ac:dyDescent="0.4">
      <c r="A23" s="1"/>
      <c r="B23" s="353"/>
      <c r="C23" s="354"/>
      <c r="D23" s="358"/>
      <c r="E23" s="359"/>
      <c r="F23" s="359"/>
      <c r="G23" s="359"/>
      <c r="H23" s="359"/>
      <c r="I23" s="359"/>
      <c r="J23" s="359"/>
      <c r="K23" s="359"/>
      <c r="L23" s="359"/>
      <c r="M23" s="359"/>
      <c r="N23" s="359"/>
      <c r="O23" s="360"/>
      <c r="P23" s="1"/>
      <c r="R23" s="45"/>
      <c r="S23" s="35"/>
      <c r="T23" s="46"/>
      <c r="U23" s="29"/>
    </row>
    <row r="24" spans="1:25" ht="21" x14ac:dyDescent="0.4">
      <c r="R24" s="47"/>
      <c r="T24" s="46"/>
      <c r="V24" s="342"/>
      <c r="W24" s="342"/>
      <c r="X24" s="342"/>
      <c r="Y24" s="29"/>
    </row>
  </sheetData>
  <mergeCells count="33">
    <mergeCell ref="R1:Y4"/>
    <mergeCell ref="R5:Y5"/>
    <mergeCell ref="H6:O6"/>
    <mergeCell ref="H7:O7"/>
    <mergeCell ref="H8:J8"/>
    <mergeCell ref="K8:O8"/>
    <mergeCell ref="A2:P2"/>
    <mergeCell ref="B11:O13"/>
    <mergeCell ref="A14:P14"/>
    <mergeCell ref="B15:C15"/>
    <mergeCell ref="B16:C16"/>
    <mergeCell ref="D16:O16"/>
    <mergeCell ref="B22:C23"/>
    <mergeCell ref="D22:O23"/>
    <mergeCell ref="X8:Y8"/>
    <mergeCell ref="G9:O9"/>
    <mergeCell ref="X9:Y9"/>
    <mergeCell ref="T11:U11"/>
    <mergeCell ref="R8:S12"/>
    <mergeCell ref="T8:U8"/>
    <mergeCell ref="B18:C19"/>
    <mergeCell ref="D18:O19"/>
    <mergeCell ref="B20:C21"/>
    <mergeCell ref="D20:O21"/>
    <mergeCell ref="B17:C17"/>
    <mergeCell ref="X11:Y11"/>
    <mergeCell ref="X12:Y12"/>
    <mergeCell ref="D17:O17"/>
    <mergeCell ref="V24:X24"/>
    <mergeCell ref="T22:U22"/>
    <mergeCell ref="V22:X22"/>
    <mergeCell ref="K15:O15"/>
    <mergeCell ref="D15:J15"/>
  </mergeCells>
  <phoneticPr fontId="3"/>
  <pageMargins left="0.7" right="0.7" top="0.75" bottom="0.75" header="0.3" footer="0.3"/>
  <pageSetup paperSize="9" scale="9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0923-7E34-4077-802E-D9AAAED3F6BE}">
  <sheetPr>
    <tabColor theme="4" tint="0.79998168889431442"/>
  </sheetPr>
  <dimension ref="A1:Y28"/>
  <sheetViews>
    <sheetView view="pageBreakPreview" topLeftCell="A20" zoomScaleNormal="100" zoomScaleSheetLayoutView="100" workbookViewId="0">
      <selection activeCell="W26" sqref="W26"/>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2.125" customWidth="1"/>
    <col min="18" max="22" width="7.875" customWidth="1"/>
    <col min="23" max="23" width="9.375" customWidth="1"/>
    <col min="24" max="24" width="9.875" customWidth="1"/>
    <col min="25" max="25" width="10.625" customWidth="1"/>
  </cols>
  <sheetData>
    <row r="1" spans="1:25" ht="12.95" customHeight="1" x14ac:dyDescent="0.4">
      <c r="A1" s="1"/>
      <c r="B1" s="1" t="s">
        <v>494</v>
      </c>
      <c r="C1" s="1"/>
      <c r="D1" s="1"/>
      <c r="E1" s="1"/>
      <c r="F1" s="1"/>
      <c r="G1" s="1"/>
      <c r="I1" s="1"/>
      <c r="J1" s="1"/>
      <c r="K1" s="1"/>
      <c r="L1" s="1"/>
      <c r="M1" s="1"/>
      <c r="N1" s="1"/>
      <c r="O1" s="1"/>
      <c r="P1" s="1"/>
      <c r="R1" s="396"/>
      <c r="S1" s="396"/>
      <c r="T1" s="396"/>
      <c r="U1" s="396"/>
      <c r="V1" s="396"/>
      <c r="W1" s="396"/>
      <c r="X1" s="396"/>
      <c r="Y1" s="396"/>
    </row>
    <row r="2" spans="1:25" ht="72" customHeight="1" x14ac:dyDescent="0.4">
      <c r="A2" s="406" t="s">
        <v>487</v>
      </c>
      <c r="B2" s="406"/>
      <c r="C2" s="406"/>
      <c r="D2" s="406"/>
      <c r="E2" s="406"/>
      <c r="F2" s="406"/>
      <c r="G2" s="406"/>
      <c r="H2" s="406"/>
      <c r="I2" s="406"/>
      <c r="J2" s="406"/>
      <c r="K2" s="406"/>
      <c r="L2" s="406"/>
      <c r="M2" s="406"/>
      <c r="N2" s="406"/>
      <c r="O2" s="406"/>
      <c r="P2" s="406"/>
      <c r="R2" s="396"/>
      <c r="S2" s="396"/>
      <c r="T2" s="396"/>
      <c r="U2" s="396"/>
      <c r="V2" s="396"/>
      <c r="W2" s="396"/>
      <c r="X2" s="396"/>
      <c r="Y2" s="396"/>
    </row>
    <row r="3" spans="1:25" ht="14.45" customHeight="1" x14ac:dyDescent="0.4">
      <c r="A3" s="1"/>
      <c r="C3" s="1"/>
      <c r="D3" s="1"/>
      <c r="E3" s="1"/>
      <c r="F3" s="1"/>
      <c r="G3" s="1"/>
      <c r="H3" s="1"/>
      <c r="I3" s="1"/>
      <c r="J3" s="4" t="s">
        <v>22</v>
      </c>
      <c r="K3" s="253"/>
      <c r="L3" s="4" t="s">
        <v>23</v>
      </c>
      <c r="M3" s="4"/>
      <c r="N3" s="4" t="s">
        <v>24</v>
      </c>
      <c r="O3" s="4"/>
      <c r="P3" s="4" t="s">
        <v>25</v>
      </c>
      <c r="R3" s="396"/>
      <c r="S3" s="396"/>
      <c r="T3" s="396"/>
      <c r="U3" s="396"/>
      <c r="V3" s="396"/>
      <c r="W3" s="396"/>
      <c r="X3" s="396"/>
      <c r="Y3" s="396"/>
    </row>
    <row r="4" spans="1:25" ht="26.1" customHeight="1" x14ac:dyDescent="0.4">
      <c r="A4" s="1"/>
      <c r="B4" s="113" t="s">
        <v>484</v>
      </c>
      <c r="C4" s="1"/>
      <c r="D4" s="1"/>
      <c r="E4" s="1"/>
      <c r="F4" s="1"/>
      <c r="G4" s="1"/>
      <c r="H4" s="1"/>
      <c r="I4" s="1"/>
      <c r="J4" s="1"/>
      <c r="K4" s="1"/>
      <c r="L4" s="1"/>
      <c r="M4" s="1"/>
      <c r="N4" s="1"/>
      <c r="O4" s="1"/>
      <c r="P4" s="1"/>
      <c r="R4" s="396"/>
      <c r="S4" s="396"/>
      <c r="T4" s="396"/>
      <c r="U4" s="396"/>
      <c r="V4" s="396"/>
      <c r="W4" s="396"/>
      <c r="X4" s="396"/>
      <c r="Y4" s="396"/>
    </row>
    <row r="5" spans="1:25" x14ac:dyDescent="0.4">
      <c r="A5" s="1"/>
      <c r="B5" s="1"/>
      <c r="C5" s="1"/>
      <c r="D5" s="1"/>
      <c r="E5" s="1"/>
      <c r="F5" s="1"/>
      <c r="G5" s="1"/>
      <c r="H5" s="4" t="s">
        <v>2</v>
      </c>
      <c r="I5" s="252">
        <f>※まずはこのシートに入力※基本データ!E3</f>
        <v>0</v>
      </c>
      <c r="J5" s="4" t="s">
        <v>26</v>
      </c>
      <c r="K5" s="252">
        <f>※まずはこのシートに入力※基本データ!G3</f>
        <v>0</v>
      </c>
      <c r="L5" s="1"/>
      <c r="M5" s="1"/>
      <c r="N5" s="1"/>
      <c r="O5" s="1"/>
      <c r="P5" s="1"/>
      <c r="R5" s="397" t="s">
        <v>260</v>
      </c>
      <c r="S5" s="397"/>
      <c r="T5" s="397"/>
      <c r="U5" s="397"/>
      <c r="V5" s="397"/>
      <c r="W5" s="397"/>
      <c r="X5" s="397"/>
      <c r="Y5" s="397"/>
    </row>
    <row r="6" spans="1:25" ht="22.5" customHeight="1" x14ac:dyDescent="0.4">
      <c r="A6" s="1"/>
      <c r="B6" s="1"/>
      <c r="C6" s="1"/>
      <c r="D6" s="1"/>
      <c r="E6" s="1"/>
      <c r="F6" s="1"/>
      <c r="G6" s="1" t="s">
        <v>28</v>
      </c>
      <c r="H6" s="398">
        <f>※まずはこのシートに入力※基本データ!D4</f>
        <v>0</v>
      </c>
      <c r="I6" s="398"/>
      <c r="J6" s="398"/>
      <c r="K6" s="398"/>
      <c r="L6" s="398"/>
      <c r="M6" s="398"/>
      <c r="N6" s="398"/>
      <c r="O6" s="398"/>
      <c r="P6" s="1"/>
    </row>
    <row r="7" spans="1:25" ht="22.5" customHeight="1" thickBot="1" x14ac:dyDescent="0.45">
      <c r="A7" s="1"/>
      <c r="B7" s="1"/>
      <c r="C7" s="1"/>
      <c r="D7" s="1"/>
      <c r="E7" s="1"/>
      <c r="F7" s="1"/>
      <c r="G7" s="1" t="s">
        <v>29</v>
      </c>
      <c r="H7" s="398">
        <f>※まずはこのシートに入力※基本データ!D5</f>
        <v>0</v>
      </c>
      <c r="I7" s="398"/>
      <c r="J7" s="398"/>
      <c r="K7" s="398"/>
      <c r="L7" s="398"/>
      <c r="M7" s="398"/>
      <c r="N7" s="398"/>
      <c r="O7" s="398"/>
      <c r="P7" s="1"/>
    </row>
    <row r="8" spans="1:25" ht="22.5" customHeight="1" x14ac:dyDescent="0.4">
      <c r="A8" s="1"/>
      <c r="B8" s="1"/>
      <c r="C8" s="1"/>
      <c r="D8" s="1"/>
      <c r="E8" s="1"/>
      <c r="F8" s="1"/>
      <c r="G8" s="1" t="s">
        <v>5</v>
      </c>
      <c r="H8" s="322">
        <f>※まずはこのシートに入力※基本データ!E6</f>
        <v>0</v>
      </c>
      <c r="I8" s="322"/>
      <c r="J8" s="322"/>
      <c r="K8" s="399">
        <f>※まずはこのシートに入力※基本データ!H6</f>
        <v>0</v>
      </c>
      <c r="L8" s="399"/>
      <c r="M8" s="399"/>
      <c r="N8" s="399"/>
      <c r="O8" s="399"/>
      <c r="P8" s="1"/>
      <c r="R8" s="368" t="s">
        <v>30</v>
      </c>
      <c r="S8" s="369"/>
      <c r="T8" s="374" t="s">
        <v>17</v>
      </c>
      <c r="U8" s="374"/>
      <c r="V8" s="13">
        <f>※まずはこのシートに入力※基本データ!E16</f>
        <v>0</v>
      </c>
      <c r="W8" s="13" t="s">
        <v>31</v>
      </c>
      <c r="X8" s="361"/>
      <c r="Y8" s="362"/>
    </row>
    <row r="9" spans="1:25" ht="18" customHeight="1" x14ac:dyDescent="0.4">
      <c r="A9" s="1"/>
      <c r="B9" s="1"/>
      <c r="C9" s="1"/>
      <c r="D9" s="1"/>
      <c r="E9" s="1"/>
      <c r="F9" s="1"/>
      <c r="G9" s="363" t="s">
        <v>32</v>
      </c>
      <c r="H9" s="364"/>
      <c r="I9" s="364"/>
      <c r="J9" s="364"/>
      <c r="K9" s="364"/>
      <c r="L9" s="364"/>
      <c r="M9" s="364"/>
      <c r="N9" s="364"/>
      <c r="O9" s="364"/>
      <c r="P9" s="1"/>
      <c r="R9" s="370"/>
      <c r="S9" s="371"/>
      <c r="T9" s="14" t="s">
        <v>33</v>
      </c>
      <c r="U9" s="15"/>
      <c r="V9" s="16">
        <f>※まずはこのシートに入力※基本データ!G16</f>
        <v>0</v>
      </c>
      <c r="W9" s="15" t="s">
        <v>34</v>
      </c>
      <c r="X9" s="365"/>
      <c r="Y9" s="366"/>
    </row>
    <row r="10" spans="1:25" ht="17.100000000000001" customHeight="1" x14ac:dyDescent="0.4">
      <c r="A10" s="1"/>
      <c r="B10" s="1"/>
      <c r="C10" s="1"/>
      <c r="D10" s="1"/>
      <c r="E10" s="1"/>
      <c r="F10" s="1"/>
      <c r="G10" s="62"/>
      <c r="H10" s="63"/>
      <c r="I10" s="63"/>
      <c r="J10" s="63"/>
      <c r="K10" s="63"/>
      <c r="L10" s="63"/>
      <c r="M10" s="63"/>
      <c r="N10" s="63"/>
      <c r="O10" s="63"/>
      <c r="P10" s="1"/>
      <c r="R10" s="370"/>
      <c r="S10" s="371"/>
      <c r="T10" s="14" t="s">
        <v>35</v>
      </c>
      <c r="U10" s="15"/>
      <c r="V10" s="16">
        <f>※まずはこのシートに入力※基本データ!I16</f>
        <v>0</v>
      </c>
      <c r="W10" s="15" t="s">
        <v>34</v>
      </c>
      <c r="X10" s="17" t="e">
        <f>V10/V11</f>
        <v>#DIV/0!</v>
      </c>
      <c r="Y10" s="18" t="s">
        <v>261</v>
      </c>
    </row>
    <row r="11" spans="1:25" ht="27.95" customHeight="1" x14ac:dyDescent="0.4">
      <c r="A11" s="235"/>
      <c r="B11" s="391" t="s">
        <v>488</v>
      </c>
      <c r="C11" s="391"/>
      <c r="D11" s="391"/>
      <c r="E11" s="391"/>
      <c r="F11" s="391"/>
      <c r="G11" s="391"/>
      <c r="H11" s="391"/>
      <c r="I11" s="391"/>
      <c r="J11" s="391"/>
      <c r="K11" s="391"/>
      <c r="L11" s="391"/>
      <c r="M11" s="391"/>
      <c r="N11" s="391"/>
      <c r="O11" s="391"/>
      <c r="P11" s="235"/>
      <c r="Q11" s="19"/>
      <c r="R11" s="370"/>
      <c r="S11" s="371"/>
      <c r="T11" s="367" t="s">
        <v>37</v>
      </c>
      <c r="U11" s="367"/>
      <c r="V11" s="16">
        <f>SUM(V8:V10)</f>
        <v>0</v>
      </c>
      <c r="W11" s="15" t="s">
        <v>34</v>
      </c>
      <c r="X11" s="404" t="s">
        <v>262</v>
      </c>
      <c r="Y11" s="405"/>
    </row>
    <row r="12" spans="1:25" ht="21.6" customHeight="1" thickBot="1" x14ac:dyDescent="0.45">
      <c r="A12" s="1"/>
      <c r="B12" s="391"/>
      <c r="C12" s="391"/>
      <c r="D12" s="391"/>
      <c r="E12" s="391"/>
      <c r="F12" s="391"/>
      <c r="G12" s="391"/>
      <c r="H12" s="391"/>
      <c r="I12" s="391"/>
      <c r="J12" s="391"/>
      <c r="K12" s="391"/>
      <c r="L12" s="391"/>
      <c r="M12" s="391"/>
      <c r="N12" s="391"/>
      <c r="O12" s="391"/>
      <c r="P12" s="1"/>
      <c r="R12" s="372"/>
      <c r="S12" s="373"/>
      <c r="T12" s="20" t="s">
        <v>39</v>
      </c>
      <c r="U12" s="21"/>
      <c r="V12" s="22"/>
      <c r="W12" s="21"/>
      <c r="X12" s="388" t="s">
        <v>40</v>
      </c>
      <c r="Y12" s="389"/>
    </row>
    <row r="13" spans="1:25" ht="31.5" customHeight="1" thickBot="1" x14ac:dyDescent="0.45">
      <c r="A13" s="1"/>
      <c r="B13" s="391"/>
      <c r="C13" s="391"/>
      <c r="D13" s="391"/>
      <c r="E13" s="391"/>
      <c r="F13" s="391"/>
      <c r="G13" s="391"/>
      <c r="H13" s="391"/>
      <c r="I13" s="391"/>
      <c r="J13" s="391"/>
      <c r="K13" s="391"/>
      <c r="L13" s="391"/>
      <c r="M13" s="391"/>
      <c r="N13" s="391"/>
      <c r="O13" s="391"/>
      <c r="P13" s="1"/>
      <c r="R13" s="23" t="s">
        <v>41</v>
      </c>
      <c r="S13" s="24" t="s">
        <v>42</v>
      </c>
      <c r="T13" s="25"/>
      <c r="X13" s="25"/>
      <c r="Y13" s="26"/>
    </row>
    <row r="14" spans="1:25" ht="26.1" customHeight="1" thickBot="1" x14ac:dyDescent="0.45">
      <c r="A14" s="1"/>
      <c r="B14" s="403" t="s">
        <v>486</v>
      </c>
      <c r="C14" s="403"/>
      <c r="D14" s="403"/>
      <c r="E14" s="403"/>
      <c r="F14" s="403"/>
      <c r="G14" s="403"/>
      <c r="H14" s="403"/>
      <c r="I14" s="403"/>
      <c r="J14" s="403"/>
      <c r="K14" s="403"/>
      <c r="L14" s="403"/>
      <c r="M14" s="403"/>
      <c r="N14" s="403"/>
      <c r="O14" s="403"/>
      <c r="P14" s="1"/>
      <c r="R14" s="23"/>
      <c r="S14" s="27" t="s">
        <v>263</v>
      </c>
      <c r="T14" s="28"/>
      <c r="U14" s="29"/>
      <c r="V14" s="29"/>
      <c r="W14" s="29"/>
      <c r="X14" s="125">
        <v>300000</v>
      </c>
      <c r="Y14" s="30" t="s">
        <v>249</v>
      </c>
    </row>
    <row r="15" spans="1:25" ht="26.1" customHeight="1" thickBot="1" x14ac:dyDescent="0.45">
      <c r="A15" s="1"/>
      <c r="B15" s="393" t="s">
        <v>44</v>
      </c>
      <c r="C15" s="394"/>
      <c r="D15" s="349">
        <f>V24</f>
        <v>300000</v>
      </c>
      <c r="E15" s="350"/>
      <c r="F15" s="350"/>
      <c r="G15" s="350"/>
      <c r="H15" s="350"/>
      <c r="I15" s="350"/>
      <c r="J15" s="350"/>
      <c r="K15" s="347" t="s">
        <v>249</v>
      </c>
      <c r="L15" s="347"/>
      <c r="M15" s="347"/>
      <c r="N15" s="347"/>
      <c r="O15" s="348"/>
      <c r="P15" s="1"/>
      <c r="R15" s="23"/>
      <c r="S15" s="401" t="s">
        <v>264</v>
      </c>
      <c r="T15" s="402"/>
      <c r="U15" s="29"/>
      <c r="V15" s="126"/>
      <c r="W15" s="29"/>
      <c r="X15" s="32"/>
      <c r="Y15" s="30"/>
    </row>
    <row r="16" spans="1:25" ht="26.1" customHeight="1" thickBot="1" x14ac:dyDescent="0.45">
      <c r="A16" s="1"/>
      <c r="B16" s="385" t="s">
        <v>49</v>
      </c>
      <c r="C16" s="385"/>
      <c r="D16" s="395">
        <f>※まずはこのシートに入力※基本データ!D12</f>
        <v>0</v>
      </c>
      <c r="E16" s="395"/>
      <c r="F16" s="395"/>
      <c r="G16" s="395"/>
      <c r="H16" s="395"/>
      <c r="I16" s="395"/>
      <c r="J16" s="395"/>
      <c r="K16" s="395"/>
      <c r="L16" s="395"/>
      <c r="M16" s="395"/>
      <c r="N16" s="395"/>
      <c r="O16" s="395"/>
      <c r="P16" s="1"/>
      <c r="R16" s="23"/>
      <c r="S16" s="127" t="s">
        <v>265</v>
      </c>
      <c r="T16" s="128">
        <v>10000</v>
      </c>
      <c r="U16" s="129" t="s">
        <v>266</v>
      </c>
      <c r="V16" s="130">
        <f>V8</f>
        <v>0</v>
      </c>
      <c r="W16" s="36" t="s">
        <v>267</v>
      </c>
      <c r="X16" s="131">
        <f>T16*V16</f>
        <v>0</v>
      </c>
      <c r="Y16" s="132" t="s">
        <v>249</v>
      </c>
    </row>
    <row r="17" spans="1:25" ht="26.1" customHeight="1" thickBot="1" x14ac:dyDescent="0.45">
      <c r="A17" s="1"/>
      <c r="B17" s="385" t="s">
        <v>142</v>
      </c>
      <c r="C17" s="385"/>
      <c r="D17" s="390" t="s">
        <v>143</v>
      </c>
      <c r="E17" s="390"/>
      <c r="F17" s="390"/>
      <c r="G17" s="390"/>
      <c r="H17" s="390"/>
      <c r="I17" s="390"/>
      <c r="J17" s="390"/>
      <c r="K17" s="390"/>
      <c r="L17" s="390"/>
      <c r="M17" s="390"/>
      <c r="N17" s="390"/>
      <c r="O17" s="390"/>
      <c r="P17" s="1"/>
      <c r="R17" s="23"/>
      <c r="S17" s="127"/>
      <c r="T17" s="128"/>
      <c r="U17" s="129"/>
      <c r="V17" s="29"/>
      <c r="W17" s="36" t="s">
        <v>66</v>
      </c>
      <c r="X17" s="133">
        <f>SUM(X14+X16)</f>
        <v>300000</v>
      </c>
      <c r="Y17" s="132" t="s">
        <v>249</v>
      </c>
    </row>
    <row r="18" spans="1:25" ht="26.1" customHeight="1" x14ac:dyDescent="0.4">
      <c r="A18" s="1"/>
      <c r="B18" s="351" t="s">
        <v>144</v>
      </c>
      <c r="C18" s="352"/>
      <c r="D18" s="375" t="str">
        <f>※まずはこのシートに入力※基本データ!D14</f>
        <v>令和　年　月　日～　月　日（　日間）</v>
      </c>
      <c r="E18" s="376"/>
      <c r="F18" s="376"/>
      <c r="G18" s="376"/>
      <c r="H18" s="376"/>
      <c r="I18" s="376"/>
      <c r="J18" s="376"/>
      <c r="K18" s="376"/>
      <c r="L18" s="376"/>
      <c r="M18" s="376"/>
      <c r="N18" s="376"/>
      <c r="O18" s="377"/>
      <c r="P18" s="1"/>
      <c r="R18" s="23"/>
      <c r="S18" s="127"/>
      <c r="T18" s="128"/>
      <c r="U18" s="129"/>
      <c r="V18" s="29"/>
      <c r="W18" s="246" t="s">
        <v>514</v>
      </c>
      <c r="X18" s="246">
        <f>5000000-X14-X21</f>
        <v>4700000</v>
      </c>
      <c r="Y18" s="245" t="s">
        <v>513</v>
      </c>
    </row>
    <row r="19" spans="1:25" ht="51.95" customHeight="1" x14ac:dyDescent="0.4">
      <c r="A19" s="1"/>
      <c r="B19" s="353"/>
      <c r="C19" s="354"/>
      <c r="D19" s="378"/>
      <c r="E19" s="379"/>
      <c r="F19" s="379"/>
      <c r="G19" s="379"/>
      <c r="H19" s="379"/>
      <c r="I19" s="379"/>
      <c r="J19" s="379"/>
      <c r="K19" s="379"/>
      <c r="L19" s="379"/>
      <c r="M19" s="379"/>
      <c r="N19" s="379"/>
      <c r="O19" s="380"/>
      <c r="P19" s="1"/>
      <c r="R19" s="23"/>
      <c r="S19" s="37" t="s">
        <v>53</v>
      </c>
      <c r="T19" s="34"/>
      <c r="U19" s="29"/>
      <c r="V19" s="29"/>
      <c r="W19" s="29"/>
      <c r="X19" s="134"/>
      <c r="Y19" s="30"/>
    </row>
    <row r="20" spans="1:25" ht="26.1" customHeight="1" thickBot="1" x14ac:dyDescent="0.45">
      <c r="A20" s="1"/>
      <c r="B20" s="381" t="s">
        <v>145</v>
      </c>
      <c r="C20" s="352"/>
      <c r="D20" s="382" t="s">
        <v>146</v>
      </c>
      <c r="E20" s="383"/>
      <c r="F20" s="383"/>
      <c r="G20" s="383"/>
      <c r="H20" s="383"/>
      <c r="I20" s="383"/>
      <c r="J20" s="383"/>
      <c r="K20" s="383"/>
      <c r="L20" s="383"/>
      <c r="M20" s="383"/>
      <c r="N20" s="383"/>
      <c r="O20" s="352"/>
      <c r="P20" s="1"/>
      <c r="R20" s="23"/>
      <c r="S20" s="29"/>
      <c r="T20" s="34" t="s">
        <v>54</v>
      </c>
      <c r="U20" s="29"/>
      <c r="V20" s="29"/>
      <c r="W20" s="29"/>
      <c r="X20" s="25"/>
      <c r="Y20" s="30"/>
    </row>
    <row r="21" spans="1:25" ht="75" customHeight="1" thickBot="1" x14ac:dyDescent="0.45">
      <c r="A21" s="1"/>
      <c r="B21" s="353"/>
      <c r="C21" s="354"/>
      <c r="D21" s="353"/>
      <c r="E21" s="384"/>
      <c r="F21" s="384"/>
      <c r="G21" s="384"/>
      <c r="H21" s="384"/>
      <c r="I21" s="384"/>
      <c r="J21" s="384"/>
      <c r="K21" s="384"/>
      <c r="L21" s="384"/>
      <c r="M21" s="384"/>
      <c r="N21" s="384"/>
      <c r="O21" s="354"/>
      <c r="P21" s="1"/>
      <c r="R21" s="23"/>
      <c r="S21" s="31" t="s">
        <v>45</v>
      </c>
      <c r="T21" s="32">
        <v>500</v>
      </c>
      <c r="U21" s="29" t="s">
        <v>46</v>
      </c>
      <c r="V21" s="38"/>
      <c r="W21" s="29" t="s">
        <v>47</v>
      </c>
      <c r="X21" s="32">
        <f>+T21*V21</f>
        <v>0</v>
      </c>
      <c r="Y21" s="30" t="s">
        <v>48</v>
      </c>
    </row>
    <row r="22" spans="1:25" ht="22.5" customHeight="1" x14ac:dyDescent="0.4">
      <c r="A22" s="1"/>
      <c r="B22" s="351" t="s">
        <v>141</v>
      </c>
      <c r="C22" s="352"/>
      <c r="D22" s="355"/>
      <c r="E22" s="356"/>
      <c r="F22" s="356"/>
      <c r="G22" s="356"/>
      <c r="H22" s="356"/>
      <c r="I22" s="356"/>
      <c r="J22" s="356"/>
      <c r="K22" s="356"/>
      <c r="L22" s="356"/>
      <c r="M22" s="356"/>
      <c r="N22" s="356"/>
      <c r="O22" s="357"/>
      <c r="P22" s="1"/>
      <c r="R22" s="23"/>
      <c r="V22" s="35" t="s">
        <v>50</v>
      </c>
      <c r="W22" s="29" t="s">
        <v>51</v>
      </c>
      <c r="X22" s="36">
        <v>100000</v>
      </c>
      <c r="Y22" s="30" t="s">
        <v>52</v>
      </c>
    </row>
    <row r="23" spans="1:25" ht="25.5" customHeight="1" thickBot="1" x14ac:dyDescent="0.45">
      <c r="A23" s="1"/>
      <c r="B23" s="353"/>
      <c r="C23" s="354"/>
      <c r="D23" s="358"/>
      <c r="E23" s="359"/>
      <c r="F23" s="359"/>
      <c r="G23" s="359"/>
      <c r="H23" s="359"/>
      <c r="I23" s="359"/>
      <c r="J23" s="359"/>
      <c r="K23" s="359"/>
      <c r="L23" s="359"/>
      <c r="M23" s="359"/>
      <c r="N23" s="359"/>
      <c r="O23" s="360"/>
      <c r="P23" s="1"/>
      <c r="R23" s="23"/>
      <c r="W23" s="39" t="s">
        <v>55</v>
      </c>
      <c r="X23" s="135">
        <f>X17+X21</f>
        <v>300000</v>
      </c>
      <c r="Y23" s="41" t="s">
        <v>48</v>
      </c>
    </row>
    <row r="24" spans="1:25" ht="25.5" customHeight="1" thickBot="1" x14ac:dyDescent="0.45">
      <c r="A24" s="1"/>
      <c r="B24" s="364"/>
      <c r="C24" s="364"/>
      <c r="D24" s="399"/>
      <c r="E24" s="399"/>
      <c r="F24" s="399"/>
      <c r="G24" s="399"/>
      <c r="H24" s="399"/>
      <c r="I24" s="399"/>
      <c r="J24" s="399"/>
      <c r="K24" s="399"/>
      <c r="L24" s="399"/>
      <c r="M24" s="399"/>
      <c r="N24" s="399"/>
      <c r="O24" s="399"/>
      <c r="P24" s="1"/>
      <c r="R24" s="42" t="s">
        <v>56</v>
      </c>
      <c r="S24" s="43"/>
      <c r="T24" s="343" t="s">
        <v>57</v>
      </c>
      <c r="U24" s="343"/>
      <c r="V24" s="344">
        <f>ROUNDDOWN(X23,-3)</f>
        <v>300000</v>
      </c>
      <c r="W24" s="345"/>
      <c r="X24" s="346"/>
      <c r="Y24" s="44" t="s">
        <v>48</v>
      </c>
    </row>
    <row r="25" spans="1:25" ht="35.450000000000003" customHeight="1" x14ac:dyDescent="0.4">
      <c r="A25" s="1"/>
      <c r="B25" s="364"/>
      <c r="C25" s="364"/>
      <c r="D25" s="399"/>
      <c r="E25" s="399"/>
      <c r="F25" s="399"/>
      <c r="G25" s="399"/>
      <c r="H25" s="399"/>
      <c r="I25" s="399"/>
      <c r="J25" s="399"/>
      <c r="K25" s="399"/>
      <c r="L25" s="399"/>
      <c r="M25" s="399"/>
      <c r="N25" s="399"/>
      <c r="O25" s="399"/>
      <c r="P25" s="1"/>
      <c r="R25" s="45"/>
      <c r="S25" s="35"/>
      <c r="T25" s="46"/>
      <c r="U25" s="29"/>
    </row>
    <row r="26" spans="1:25" ht="68.45" customHeight="1" x14ac:dyDescent="0.4">
      <c r="A26" s="1"/>
      <c r="B26" s="364"/>
      <c r="C26" s="364"/>
      <c r="D26" s="319"/>
      <c r="E26" s="399"/>
      <c r="F26" s="399"/>
      <c r="G26" s="399"/>
      <c r="H26" s="399"/>
      <c r="I26" s="399"/>
      <c r="J26" s="399"/>
      <c r="K26" s="399"/>
      <c r="L26" s="399"/>
      <c r="M26" s="399"/>
      <c r="N26" s="399"/>
      <c r="O26" s="399"/>
      <c r="P26" s="1"/>
    </row>
    <row r="27" spans="1:25" ht="26.1" customHeight="1" x14ac:dyDescent="0.4">
      <c r="A27" s="1"/>
      <c r="B27" s="364"/>
      <c r="C27" s="364"/>
      <c r="D27" s="399"/>
      <c r="E27" s="399"/>
      <c r="F27" s="399"/>
      <c r="G27" s="399"/>
      <c r="H27" s="399"/>
      <c r="I27" s="399"/>
      <c r="J27" s="399"/>
      <c r="K27" s="399"/>
      <c r="L27" s="399"/>
      <c r="M27" s="399"/>
      <c r="N27" s="399"/>
      <c r="O27" s="399"/>
      <c r="P27" s="1"/>
    </row>
    <row r="28" spans="1:25" ht="21" x14ac:dyDescent="0.4">
      <c r="R28" s="47"/>
      <c r="T28" s="46"/>
      <c r="V28" s="342"/>
      <c r="W28" s="342"/>
      <c r="X28" s="342"/>
      <c r="Y28" s="29"/>
    </row>
  </sheetData>
  <mergeCells count="40">
    <mergeCell ref="B27:C27"/>
    <mergeCell ref="D27:O27"/>
    <mergeCell ref="V28:X28"/>
    <mergeCell ref="B18:C19"/>
    <mergeCell ref="D18:O19"/>
    <mergeCell ref="B26:C26"/>
    <mergeCell ref="D26:O26"/>
    <mergeCell ref="T24:U24"/>
    <mergeCell ref="V24:X24"/>
    <mergeCell ref="B20:C21"/>
    <mergeCell ref="D20:O21"/>
    <mergeCell ref="B22:C23"/>
    <mergeCell ref="D22:O23"/>
    <mergeCell ref="B24:C25"/>
    <mergeCell ref="D24:O25"/>
    <mergeCell ref="R1:Y4"/>
    <mergeCell ref="R5:Y5"/>
    <mergeCell ref="H6:O6"/>
    <mergeCell ref="H7:O7"/>
    <mergeCell ref="H8:J8"/>
    <mergeCell ref="R8:S12"/>
    <mergeCell ref="T8:U8"/>
    <mergeCell ref="X8:Y8"/>
    <mergeCell ref="G9:O9"/>
    <mergeCell ref="X9:Y9"/>
    <mergeCell ref="T11:U11"/>
    <mergeCell ref="X11:Y11"/>
    <mergeCell ref="X12:Y12"/>
    <mergeCell ref="A2:P2"/>
    <mergeCell ref="B11:O13"/>
    <mergeCell ref="B14:O14"/>
    <mergeCell ref="B17:C17"/>
    <mergeCell ref="D17:O17"/>
    <mergeCell ref="B15:C15"/>
    <mergeCell ref="K8:O8"/>
    <mergeCell ref="S15:T15"/>
    <mergeCell ref="B16:C16"/>
    <mergeCell ref="D16:O16"/>
    <mergeCell ref="D15:J15"/>
    <mergeCell ref="K15:O15"/>
  </mergeCells>
  <phoneticPr fontId="3"/>
  <pageMargins left="0.7" right="0.7" top="0.75" bottom="0.75" header="0.3" footer="0.3"/>
  <pageSetup paperSize="9" scale="9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2:G114"/>
  <sheetViews>
    <sheetView tabSelected="1" view="pageBreakPreview" topLeftCell="A65" zoomScale="85" zoomScaleNormal="70" zoomScaleSheetLayoutView="85" workbookViewId="0">
      <selection activeCell="F71" sqref="F71"/>
    </sheetView>
  </sheetViews>
  <sheetFormatPr defaultColWidth="8" defaultRowHeight="18.75" x14ac:dyDescent="0.4"/>
  <cols>
    <col min="1" max="1" width="6.5" style="1" customWidth="1"/>
    <col min="2" max="2" width="32.625" style="1" customWidth="1"/>
    <col min="3" max="3" width="28.75" style="1" customWidth="1"/>
    <col min="4" max="4" width="33.875" style="1" customWidth="1"/>
    <col min="5" max="5" width="14.125" style="1" customWidth="1"/>
    <col min="6" max="6" width="11.375" style="1" customWidth="1"/>
    <col min="7" max="7" width="5.625" style="1" customWidth="1"/>
    <col min="8" max="16384" width="8" style="1"/>
  </cols>
  <sheetData>
    <row r="2" spans="1:7" ht="45" customHeight="1" x14ac:dyDescent="0.4">
      <c r="A2" s="432" t="s">
        <v>362</v>
      </c>
      <c r="B2" s="432"/>
      <c r="C2" s="432"/>
      <c r="D2" s="432"/>
      <c r="E2" s="432"/>
      <c r="F2" s="432"/>
    </row>
    <row r="3" spans="1:7" x14ac:dyDescent="0.4">
      <c r="A3" s="411" t="s">
        <v>363</v>
      </c>
      <c r="B3" s="411"/>
      <c r="C3" s="411"/>
      <c r="D3" s="411"/>
      <c r="E3" s="411"/>
      <c r="F3" s="411"/>
      <c r="G3" s="411"/>
    </row>
    <row r="4" spans="1:7" x14ac:dyDescent="0.4">
      <c r="B4" s="200"/>
      <c r="C4" s="200"/>
      <c r="D4" s="200"/>
      <c r="E4" s="200"/>
      <c r="F4" s="200"/>
    </row>
    <row r="5" spans="1:7" ht="20.100000000000001" customHeight="1" x14ac:dyDescent="0.4">
      <c r="B5" s="304" t="s">
        <v>364</v>
      </c>
      <c r="C5" s="304"/>
      <c r="D5" s="304"/>
      <c r="E5" s="304"/>
      <c r="F5" s="304"/>
    </row>
    <row r="6" spans="1:7" ht="20.100000000000001" customHeight="1" x14ac:dyDescent="0.4">
      <c r="B6" s="304" t="s">
        <v>365</v>
      </c>
      <c r="C6" s="304"/>
      <c r="D6" s="304"/>
      <c r="E6" s="304"/>
      <c r="F6" s="304"/>
    </row>
    <row r="7" spans="1:7" ht="20.100000000000001" customHeight="1" x14ac:dyDescent="0.4">
      <c r="B7" s="201"/>
    </row>
    <row r="8" spans="1:7" ht="20.100000000000001" customHeight="1" x14ac:dyDescent="0.4">
      <c r="B8" s="303" t="s">
        <v>366</v>
      </c>
      <c r="C8" s="303"/>
      <c r="D8" s="303"/>
    </row>
    <row r="9" spans="1:7" ht="20.100000000000001" customHeight="1" x14ac:dyDescent="0.4">
      <c r="B9" s="303" t="s">
        <v>367</v>
      </c>
      <c r="C9" s="303"/>
      <c r="D9" s="303"/>
      <c r="E9" s="303"/>
      <c r="F9" s="303"/>
    </row>
    <row r="10" spans="1:7" ht="20.100000000000001" customHeight="1" x14ac:dyDescent="0.4">
      <c r="B10" s="303" t="s">
        <v>368</v>
      </c>
      <c r="C10" s="303"/>
      <c r="D10" s="303"/>
      <c r="E10" s="303"/>
      <c r="F10" s="303"/>
    </row>
    <row r="11" spans="1:7" ht="20.100000000000001" customHeight="1" x14ac:dyDescent="0.4">
      <c r="B11" s="304" t="s">
        <v>369</v>
      </c>
      <c r="C11" s="304"/>
      <c r="D11" s="304"/>
      <c r="E11" s="304"/>
      <c r="F11" s="304"/>
      <c r="G11" s="304"/>
    </row>
    <row r="12" spans="1:7" ht="20.100000000000001" customHeight="1" x14ac:dyDescent="0.4">
      <c r="B12" s="304" t="s">
        <v>370</v>
      </c>
      <c r="C12" s="304"/>
      <c r="D12" s="304"/>
      <c r="E12" s="304"/>
      <c r="F12" s="304"/>
    </row>
    <row r="13" spans="1:7" ht="20.100000000000001" customHeight="1" x14ac:dyDescent="0.4">
      <c r="B13" s="202"/>
      <c r="C13" s="202"/>
      <c r="D13" s="202"/>
      <c r="E13" s="202"/>
      <c r="F13" s="202"/>
    </row>
    <row r="14" spans="1:7" ht="20.100000000000001" customHeight="1" x14ac:dyDescent="0.4">
      <c r="B14" s="203" t="s">
        <v>371</v>
      </c>
    </row>
    <row r="15" spans="1:7" ht="20.100000000000001" customHeight="1" x14ac:dyDescent="0.4">
      <c r="B15" s="303" t="s">
        <v>372</v>
      </c>
      <c r="C15" s="303"/>
      <c r="D15" s="303"/>
      <c r="E15" s="303"/>
      <c r="F15" s="303"/>
    </row>
    <row r="16" spans="1:7" ht="20.100000000000001" customHeight="1" x14ac:dyDescent="0.4">
      <c r="B16" s="303" t="s">
        <v>373</v>
      </c>
      <c r="C16" s="303"/>
      <c r="D16" s="303"/>
      <c r="E16" s="303"/>
      <c r="F16" s="303"/>
    </row>
    <row r="17" spans="2:6" ht="20.100000000000001" customHeight="1" x14ac:dyDescent="0.4">
      <c r="B17" s="304" t="s">
        <v>374</v>
      </c>
      <c r="C17" s="304"/>
      <c r="D17" s="304"/>
      <c r="E17" s="304"/>
      <c r="F17" s="304"/>
    </row>
    <row r="18" spans="2:6" ht="20.100000000000001" customHeight="1" x14ac:dyDescent="0.4">
      <c r="B18" s="304" t="s">
        <v>370</v>
      </c>
      <c r="C18" s="304"/>
      <c r="D18" s="304"/>
      <c r="E18" s="304"/>
      <c r="F18" s="304"/>
    </row>
    <row r="19" spans="2:6" ht="20.100000000000001" customHeight="1" thickBot="1" x14ac:dyDescent="0.45">
      <c r="B19" s="204"/>
    </row>
    <row r="20" spans="2:6" ht="24.95" customHeight="1" thickBot="1" x14ac:dyDescent="0.45">
      <c r="B20" s="428" t="s">
        <v>375</v>
      </c>
      <c r="C20" s="430" t="s">
        <v>284</v>
      </c>
      <c r="D20" s="431"/>
      <c r="E20" s="428" t="s">
        <v>376</v>
      </c>
    </row>
    <row r="21" spans="2:6" ht="24.95" customHeight="1" thickBot="1" x14ac:dyDescent="0.45">
      <c r="B21" s="429"/>
      <c r="C21" s="205" t="s">
        <v>377</v>
      </c>
      <c r="D21" s="205" t="s">
        <v>378</v>
      </c>
      <c r="E21" s="429"/>
    </row>
    <row r="22" spans="2:6" ht="24.95" customHeight="1" x14ac:dyDescent="0.4">
      <c r="B22" s="428" t="s">
        <v>379</v>
      </c>
      <c r="C22" s="428" t="s">
        <v>380</v>
      </c>
      <c r="D22" s="206" t="s">
        <v>381</v>
      </c>
      <c r="E22" s="428" t="s">
        <v>382</v>
      </c>
    </row>
    <row r="23" spans="2:6" ht="24.95" customHeight="1" x14ac:dyDescent="0.4">
      <c r="B23" s="433"/>
      <c r="C23" s="433"/>
      <c r="D23" s="207" t="s">
        <v>383</v>
      </c>
      <c r="E23" s="433"/>
    </row>
    <row r="24" spans="2:6" ht="24.95" customHeight="1" thickBot="1" x14ac:dyDescent="0.45">
      <c r="B24" s="429"/>
      <c r="C24" s="433"/>
      <c r="D24" s="208" t="s">
        <v>384</v>
      </c>
      <c r="E24" s="429"/>
    </row>
    <row r="25" spans="2:6" ht="24.95" customHeight="1" x14ac:dyDescent="0.4">
      <c r="B25" s="428" t="s">
        <v>385</v>
      </c>
      <c r="C25" s="433"/>
      <c r="D25" s="206" t="s">
        <v>386</v>
      </c>
      <c r="E25" s="428" t="s">
        <v>387</v>
      </c>
    </row>
    <row r="26" spans="2:6" ht="24.95" customHeight="1" x14ac:dyDescent="0.4">
      <c r="B26" s="433"/>
      <c r="C26" s="433"/>
      <c r="D26" s="207" t="s">
        <v>383</v>
      </c>
      <c r="E26" s="433"/>
    </row>
    <row r="27" spans="2:6" ht="24.95" customHeight="1" thickBot="1" x14ac:dyDescent="0.45">
      <c r="B27" s="429"/>
      <c r="C27" s="429"/>
      <c r="D27" s="208" t="s">
        <v>388</v>
      </c>
      <c r="E27" s="429"/>
    </row>
    <row r="28" spans="2:6" ht="24.95" customHeight="1" x14ac:dyDescent="0.4">
      <c r="B28" s="428" t="s">
        <v>287</v>
      </c>
      <c r="C28" s="434"/>
      <c r="D28" s="206" t="s">
        <v>389</v>
      </c>
      <c r="E28" s="428" t="s">
        <v>390</v>
      </c>
    </row>
    <row r="29" spans="2:6" ht="24.95" customHeight="1" thickBot="1" x14ac:dyDescent="0.45">
      <c r="B29" s="429"/>
      <c r="C29" s="435"/>
      <c r="D29" s="209" t="s">
        <v>383</v>
      </c>
      <c r="E29" s="429"/>
    </row>
    <row r="30" spans="2:6" ht="24.95" customHeight="1" x14ac:dyDescent="0.4">
      <c r="B30" s="428" t="s">
        <v>300</v>
      </c>
      <c r="C30" s="436"/>
      <c r="D30" s="206" t="s">
        <v>391</v>
      </c>
      <c r="E30" s="428" t="s">
        <v>392</v>
      </c>
    </row>
    <row r="31" spans="2:6" ht="24.95" customHeight="1" thickBot="1" x14ac:dyDescent="0.45">
      <c r="B31" s="429"/>
      <c r="C31" s="437"/>
      <c r="D31" s="209" t="s">
        <v>383</v>
      </c>
      <c r="E31" s="429"/>
    </row>
    <row r="32" spans="2:6" ht="17.25" customHeight="1" x14ac:dyDescent="0.4">
      <c r="B32" s="416" t="s">
        <v>393</v>
      </c>
      <c r="C32" s="416"/>
      <c r="D32" s="416"/>
    </row>
    <row r="33" spans="1:6" ht="17.25" customHeight="1" x14ac:dyDescent="0.4">
      <c r="B33" s="417" t="s">
        <v>394</v>
      </c>
      <c r="C33" s="417"/>
      <c r="D33" s="417"/>
      <c r="E33" s="417"/>
    </row>
    <row r="34" spans="1:6" ht="27.75" customHeight="1" thickBot="1" x14ac:dyDescent="0.45">
      <c r="B34" s="203" t="s">
        <v>395</v>
      </c>
    </row>
    <row r="35" spans="1:6" ht="21" customHeight="1" thickBot="1" x14ac:dyDescent="0.45">
      <c r="B35" s="418" t="s">
        <v>396</v>
      </c>
      <c r="C35" s="419"/>
      <c r="D35" s="419"/>
      <c r="E35" s="420"/>
    </row>
    <row r="36" spans="1:6" ht="40.5" customHeight="1" x14ac:dyDescent="0.4">
      <c r="B36" s="421" t="s">
        <v>397</v>
      </c>
      <c r="C36" s="304" t="s">
        <v>398</v>
      </c>
      <c r="D36" s="304"/>
      <c r="E36" s="425" t="s">
        <v>399</v>
      </c>
    </row>
    <row r="37" spans="1:6" ht="14.25" customHeight="1" x14ac:dyDescent="0.4">
      <c r="B37" s="422"/>
      <c r="C37" s="304"/>
      <c r="D37" s="304"/>
      <c r="E37" s="426"/>
    </row>
    <row r="38" spans="1:6" x14ac:dyDescent="0.4">
      <c r="B38" s="422"/>
      <c r="C38" s="304"/>
      <c r="D38" s="304"/>
      <c r="E38" s="426"/>
    </row>
    <row r="39" spans="1:6" ht="37.5" customHeight="1" thickBot="1" x14ac:dyDescent="0.45">
      <c r="B39" s="423"/>
      <c r="C39" s="424"/>
      <c r="D39" s="424"/>
      <c r="E39" s="427"/>
    </row>
    <row r="40" spans="1:6" x14ac:dyDescent="0.4">
      <c r="B40" s="210"/>
    </row>
    <row r="41" spans="1:6" x14ac:dyDescent="0.4">
      <c r="B41" s="211"/>
    </row>
    <row r="44" spans="1:6" ht="144.75" customHeight="1" x14ac:dyDescent="0.4">
      <c r="B44" s="201"/>
    </row>
    <row r="45" spans="1:6" x14ac:dyDescent="0.4">
      <c r="A45" s="411" t="s">
        <v>400</v>
      </c>
      <c r="B45" s="411"/>
      <c r="C45" s="411"/>
      <c r="D45" s="411"/>
      <c r="E45" s="411"/>
      <c r="F45" s="411"/>
    </row>
    <row r="46" spans="1:6" x14ac:dyDescent="0.4">
      <c r="B46" s="212"/>
    </row>
    <row r="47" spans="1:6" x14ac:dyDescent="0.4">
      <c r="B47" s="210"/>
    </row>
    <row r="48" spans="1:6" x14ac:dyDescent="0.4">
      <c r="B48" s="414" t="s">
        <v>489</v>
      </c>
      <c r="C48" s="414"/>
      <c r="D48" s="414"/>
    </row>
    <row r="49" spans="2:5" x14ac:dyDescent="0.4">
      <c r="B49" s="407" t="s">
        <v>401</v>
      </c>
      <c r="C49" s="407"/>
      <c r="D49" s="407"/>
    </row>
    <row r="50" spans="2:5" x14ac:dyDescent="0.4">
      <c r="B50" s="303" t="s">
        <v>402</v>
      </c>
      <c r="C50" s="303"/>
      <c r="D50" s="303"/>
    </row>
    <row r="51" spans="2:5" x14ac:dyDescent="0.4">
      <c r="B51" s="213" t="s">
        <v>403</v>
      </c>
    </row>
    <row r="52" spans="2:5" x14ac:dyDescent="0.4">
      <c r="B52" s="414" t="s">
        <v>404</v>
      </c>
      <c r="C52" s="414"/>
      <c r="D52" s="414"/>
    </row>
    <row r="53" spans="2:5" x14ac:dyDescent="0.4">
      <c r="B53" s="412" t="s">
        <v>405</v>
      </c>
      <c r="C53" s="412"/>
      <c r="D53" s="412"/>
    </row>
    <row r="54" spans="2:5" x14ac:dyDescent="0.4">
      <c r="B54" s="203"/>
    </row>
    <row r="55" spans="2:5" x14ac:dyDescent="0.4">
      <c r="B55" s="414" t="s">
        <v>406</v>
      </c>
      <c r="C55" s="414"/>
      <c r="D55" s="414"/>
    </row>
    <row r="56" spans="2:5" x14ac:dyDescent="0.4">
      <c r="B56" s="412" t="s">
        <v>407</v>
      </c>
      <c r="C56" s="412"/>
      <c r="D56" s="412"/>
    </row>
    <row r="57" spans="2:5" x14ac:dyDescent="0.4">
      <c r="B57" s="412" t="s">
        <v>408</v>
      </c>
      <c r="C57" s="412"/>
      <c r="D57" s="412"/>
    </row>
    <row r="58" spans="2:5" x14ac:dyDescent="0.4">
      <c r="B58" s="415" t="s">
        <v>409</v>
      </c>
      <c r="C58" s="415"/>
      <c r="D58" s="415"/>
      <c r="E58" s="415"/>
    </row>
    <row r="59" spans="2:5" x14ac:dyDescent="0.4">
      <c r="B59" s="303" t="s">
        <v>410</v>
      </c>
      <c r="C59" s="303"/>
      <c r="D59" s="303"/>
    </row>
    <row r="60" spans="2:5" x14ac:dyDescent="0.4">
      <c r="B60" s="303" t="s">
        <v>411</v>
      </c>
      <c r="C60" s="303"/>
      <c r="D60" s="303"/>
      <c r="E60" s="303"/>
    </row>
    <row r="61" spans="2:5" x14ac:dyDescent="0.4">
      <c r="B61" s="303" t="s">
        <v>412</v>
      </c>
      <c r="C61" s="303"/>
      <c r="D61" s="303"/>
      <c r="E61" s="303"/>
    </row>
    <row r="62" spans="2:5" x14ac:dyDescent="0.4">
      <c r="B62" s="303" t="s">
        <v>413</v>
      </c>
      <c r="C62" s="303"/>
      <c r="D62" s="303"/>
      <c r="E62" s="303"/>
    </row>
    <row r="63" spans="2:5" x14ac:dyDescent="0.4">
      <c r="B63" s="210"/>
    </row>
    <row r="64" spans="2:5" x14ac:dyDescent="0.4">
      <c r="B64" s="213" t="s">
        <v>414</v>
      </c>
    </row>
    <row r="65" spans="2:6" x14ac:dyDescent="0.4">
      <c r="B65" s="214"/>
    </row>
    <row r="66" spans="2:6" x14ac:dyDescent="0.4">
      <c r="B66" s="214"/>
    </row>
    <row r="68" spans="2:6" x14ac:dyDescent="0.4">
      <c r="B68" s="414" t="s">
        <v>415</v>
      </c>
      <c r="C68" s="414"/>
      <c r="D68" s="414"/>
    </row>
    <row r="69" spans="2:6" x14ac:dyDescent="0.4">
      <c r="B69" s="412" t="s">
        <v>416</v>
      </c>
      <c r="C69" s="412"/>
      <c r="D69" s="412"/>
      <c r="E69" s="412"/>
    </row>
    <row r="70" spans="2:6" x14ac:dyDescent="0.4">
      <c r="B70" s="303" t="s">
        <v>417</v>
      </c>
      <c r="C70" s="303"/>
      <c r="D70" s="303"/>
    </row>
    <row r="71" spans="2:6" x14ac:dyDescent="0.4">
      <c r="B71" s="303" t="s">
        <v>418</v>
      </c>
      <c r="C71" s="303"/>
      <c r="D71" s="303"/>
    </row>
    <row r="72" spans="2:6" x14ac:dyDescent="0.4">
      <c r="B72" s="303" t="s">
        <v>419</v>
      </c>
      <c r="C72" s="303"/>
      <c r="D72" s="303"/>
    </row>
    <row r="73" spans="2:6" x14ac:dyDescent="0.4">
      <c r="B73" s="303" t="s">
        <v>420</v>
      </c>
      <c r="C73" s="303"/>
      <c r="D73" s="303"/>
    </row>
    <row r="74" spans="2:6" x14ac:dyDescent="0.4">
      <c r="B74" s="303" t="s">
        <v>421</v>
      </c>
      <c r="C74" s="303"/>
      <c r="D74" s="303"/>
    </row>
    <row r="75" spans="2:6" x14ac:dyDescent="0.4">
      <c r="B75" s="303" t="s">
        <v>520</v>
      </c>
      <c r="C75" s="303"/>
      <c r="D75" s="303"/>
    </row>
    <row r="76" spans="2:6" s="619" customFormat="1" ht="18" x14ac:dyDescent="0.4">
      <c r="B76" s="410" t="s">
        <v>534</v>
      </c>
      <c r="C76" s="410"/>
      <c r="D76" s="410"/>
      <c r="E76" s="410"/>
    </row>
    <row r="77" spans="2:6" s="619" customFormat="1" ht="18" x14ac:dyDescent="0.4">
      <c r="B77" s="410" t="s">
        <v>535</v>
      </c>
      <c r="C77" s="410"/>
      <c r="D77" s="410"/>
      <c r="E77" s="410"/>
    </row>
    <row r="78" spans="2:6" s="137" customFormat="1" x14ac:dyDescent="0.4">
      <c r="B78" s="303" t="s">
        <v>498</v>
      </c>
      <c r="C78" s="303"/>
      <c r="D78" s="303"/>
      <c r="E78" s="303"/>
      <c r="F78" s="303"/>
    </row>
    <row r="79" spans="2:6" x14ac:dyDescent="0.4">
      <c r="B79" s="303" t="s">
        <v>422</v>
      </c>
      <c r="C79" s="303"/>
      <c r="D79" s="303"/>
      <c r="E79" s="303"/>
    </row>
    <row r="80" spans="2:6" x14ac:dyDescent="0.4">
      <c r="B80" s="413" t="s">
        <v>423</v>
      </c>
      <c r="C80" s="413"/>
      <c r="D80" s="413"/>
      <c r="E80" s="413"/>
    </row>
    <row r="81" spans="1:6" x14ac:dyDescent="0.4">
      <c r="B81" s="303" t="s">
        <v>424</v>
      </c>
      <c r="C81" s="303"/>
      <c r="D81" s="303"/>
      <c r="E81" s="303"/>
    </row>
    <row r="82" spans="1:6" x14ac:dyDescent="0.4">
      <c r="B82" s="303" t="s">
        <v>425</v>
      </c>
      <c r="C82" s="303"/>
      <c r="D82" s="303"/>
      <c r="E82" s="303"/>
    </row>
    <row r="83" spans="1:6" x14ac:dyDescent="0.4">
      <c r="B83" s="412" t="s">
        <v>426</v>
      </c>
      <c r="C83" s="412"/>
      <c r="D83" s="412"/>
      <c r="E83" s="412"/>
    </row>
    <row r="84" spans="1:6" x14ac:dyDescent="0.4">
      <c r="B84" s="409" t="s">
        <v>427</v>
      </c>
      <c r="C84" s="409"/>
      <c r="D84" s="409"/>
      <c r="E84" s="409"/>
    </row>
    <row r="85" spans="1:6" x14ac:dyDescent="0.4">
      <c r="B85" s="303" t="s">
        <v>428</v>
      </c>
      <c r="C85" s="303"/>
      <c r="D85" s="303"/>
      <c r="E85" s="303"/>
    </row>
    <row r="86" spans="1:6" x14ac:dyDescent="0.4">
      <c r="B86" s="303" t="s">
        <v>429</v>
      </c>
      <c r="C86" s="303"/>
      <c r="D86" s="303"/>
      <c r="E86" s="303"/>
    </row>
    <row r="88" spans="1:6" x14ac:dyDescent="0.4">
      <c r="B88" s="410" t="s">
        <v>430</v>
      </c>
      <c r="C88" s="410"/>
      <c r="D88" s="410"/>
      <c r="E88" s="410"/>
    </row>
    <row r="89" spans="1:6" x14ac:dyDescent="0.4">
      <c r="B89" s="410" t="s">
        <v>431</v>
      </c>
      <c r="C89" s="410"/>
      <c r="D89" s="410"/>
      <c r="E89" s="410"/>
    </row>
    <row r="90" spans="1:6" x14ac:dyDescent="0.4">
      <c r="B90" s="89" t="s">
        <v>432</v>
      </c>
      <c r="C90" s="89"/>
      <c r="D90" s="89"/>
      <c r="E90" s="89"/>
    </row>
    <row r="91" spans="1:6" x14ac:dyDescent="0.4">
      <c r="B91" s="203"/>
    </row>
    <row r="92" spans="1:6" ht="26.65" customHeight="1" x14ac:dyDescent="0.4">
      <c r="B92" s="304" t="s">
        <v>433</v>
      </c>
      <c r="C92" s="304"/>
      <c r="D92" s="304"/>
      <c r="E92" s="304"/>
      <c r="F92" s="304"/>
    </row>
    <row r="93" spans="1:6" ht="29.65" customHeight="1" x14ac:dyDescent="0.4">
      <c r="B93" s="304" t="s">
        <v>521</v>
      </c>
      <c r="C93" s="304"/>
      <c r="D93" s="304"/>
      <c r="E93" s="304"/>
      <c r="F93" s="304"/>
    </row>
    <row r="94" spans="1:6" x14ac:dyDescent="0.4">
      <c r="B94" s="210"/>
    </row>
    <row r="95" spans="1:6" x14ac:dyDescent="0.4">
      <c r="A95" s="411" t="s">
        <v>434</v>
      </c>
      <c r="B95" s="411"/>
      <c r="C95" s="411"/>
      <c r="D95" s="411"/>
      <c r="E95" s="411"/>
      <c r="F95" s="411"/>
    </row>
    <row r="96" spans="1:6" x14ac:dyDescent="0.4">
      <c r="B96" s="412" t="s">
        <v>522</v>
      </c>
      <c r="C96" s="407"/>
      <c r="D96" s="407"/>
      <c r="E96" s="407"/>
    </row>
    <row r="97" spans="2:6" x14ac:dyDescent="0.4">
      <c r="B97" s="617" t="s">
        <v>532</v>
      </c>
      <c r="C97" s="407"/>
      <c r="D97" s="407"/>
      <c r="E97" s="407"/>
    </row>
    <row r="98" spans="2:6" ht="45.4" customHeight="1" x14ac:dyDescent="0.4">
      <c r="B98" s="304" t="s">
        <v>435</v>
      </c>
      <c r="C98" s="304"/>
      <c r="D98" s="304"/>
      <c r="E98" s="304"/>
      <c r="F98" s="304"/>
    </row>
    <row r="99" spans="2:6" x14ac:dyDescent="0.4">
      <c r="B99" s="412" t="s">
        <v>523</v>
      </c>
      <c r="C99" s="407"/>
      <c r="D99" s="407"/>
      <c r="E99" s="407"/>
    </row>
    <row r="100" spans="2:6" x14ac:dyDescent="0.4">
      <c r="B100" s="412" t="s">
        <v>524</v>
      </c>
      <c r="C100" s="407"/>
      <c r="D100" s="407"/>
      <c r="E100" s="407"/>
    </row>
    <row r="101" spans="2:6" x14ac:dyDescent="0.4">
      <c r="B101" s="412" t="s">
        <v>525</v>
      </c>
      <c r="C101" s="407"/>
      <c r="D101" s="407"/>
      <c r="E101" s="407"/>
    </row>
    <row r="102" spans="2:6" x14ac:dyDescent="0.4">
      <c r="B102" s="618" t="s">
        <v>526</v>
      </c>
      <c r="C102" s="408"/>
      <c r="D102" s="408"/>
      <c r="E102" s="408"/>
    </row>
    <row r="103" spans="2:6" x14ac:dyDescent="0.4">
      <c r="B103" s="618" t="s">
        <v>531</v>
      </c>
      <c r="C103" s="407"/>
      <c r="D103" s="407"/>
      <c r="E103" s="407"/>
    </row>
    <row r="104" spans="2:6" x14ac:dyDescent="0.4">
      <c r="B104" s="618" t="s">
        <v>527</v>
      </c>
      <c r="C104" s="407"/>
      <c r="D104" s="407"/>
      <c r="E104" s="407"/>
    </row>
    <row r="105" spans="2:6" x14ac:dyDescent="0.4">
      <c r="B105" s="412" t="s">
        <v>528</v>
      </c>
      <c r="C105" s="407"/>
      <c r="D105" s="407"/>
      <c r="E105" s="407"/>
    </row>
    <row r="106" spans="2:6" x14ac:dyDescent="0.4">
      <c r="B106" s="412" t="s">
        <v>529</v>
      </c>
      <c r="C106" s="407"/>
      <c r="D106" s="407"/>
      <c r="E106" s="407"/>
    </row>
    <row r="107" spans="2:6" x14ac:dyDescent="0.4">
      <c r="B107" s="618" t="s">
        <v>530</v>
      </c>
      <c r="C107" s="407"/>
      <c r="D107" s="407"/>
      <c r="E107" s="407"/>
    </row>
    <row r="108" spans="2:6" x14ac:dyDescent="0.4">
      <c r="B108" s="215"/>
    </row>
    <row r="109" spans="2:6" ht="28.15" customHeight="1" x14ac:dyDescent="0.4">
      <c r="B109" s="304" t="s">
        <v>533</v>
      </c>
      <c r="C109" s="304"/>
      <c r="D109" s="304"/>
      <c r="E109" s="304"/>
    </row>
    <row r="110" spans="2:6" x14ac:dyDescent="0.4">
      <c r="B110" s="215"/>
    </row>
    <row r="111" spans="2:6" x14ac:dyDescent="0.4">
      <c r="B111" s="104" t="s">
        <v>436</v>
      </c>
    </row>
    <row r="112" spans="2:6" x14ac:dyDescent="0.4">
      <c r="B112" s="203"/>
    </row>
    <row r="113" spans="2:2" x14ac:dyDescent="0.4">
      <c r="B113" s="210"/>
    </row>
    <row r="114" spans="2:2" x14ac:dyDescent="0.4">
      <c r="B114" s="216"/>
    </row>
  </sheetData>
  <mergeCells count="84">
    <mergeCell ref="B28:B29"/>
    <mergeCell ref="C28:C29"/>
    <mergeCell ref="E28:E29"/>
    <mergeCell ref="B30:B31"/>
    <mergeCell ref="C30:C31"/>
    <mergeCell ref="E30:E31"/>
    <mergeCell ref="B22:B24"/>
    <mergeCell ref="C22:C27"/>
    <mergeCell ref="E22:E24"/>
    <mergeCell ref="B25:B27"/>
    <mergeCell ref="E25:E27"/>
    <mergeCell ref="A2:F2"/>
    <mergeCell ref="A3:G3"/>
    <mergeCell ref="B5:F5"/>
    <mergeCell ref="B6:F6"/>
    <mergeCell ref="B8:D8"/>
    <mergeCell ref="B9:F9"/>
    <mergeCell ref="B10:F10"/>
    <mergeCell ref="B11:G11"/>
    <mergeCell ref="B12:F12"/>
    <mergeCell ref="B15:F15"/>
    <mergeCell ref="B16:F16"/>
    <mergeCell ref="B18:F18"/>
    <mergeCell ref="B20:B21"/>
    <mergeCell ref="C20:D20"/>
    <mergeCell ref="E20:E21"/>
    <mergeCell ref="B17:F17"/>
    <mergeCell ref="B32:D32"/>
    <mergeCell ref="B33:E33"/>
    <mergeCell ref="B35:E35"/>
    <mergeCell ref="B36:B39"/>
    <mergeCell ref="C36:D39"/>
    <mergeCell ref="E36:E39"/>
    <mergeCell ref="B60:E60"/>
    <mergeCell ref="A45:F45"/>
    <mergeCell ref="B48:D48"/>
    <mergeCell ref="B49:D49"/>
    <mergeCell ref="B50:D50"/>
    <mergeCell ref="B52:D52"/>
    <mergeCell ref="B53:D53"/>
    <mergeCell ref="B55:D55"/>
    <mergeCell ref="B56:D56"/>
    <mergeCell ref="B57:D57"/>
    <mergeCell ref="B58:E58"/>
    <mergeCell ref="B59:D59"/>
    <mergeCell ref="B61:E61"/>
    <mergeCell ref="B62:E62"/>
    <mergeCell ref="B68:D68"/>
    <mergeCell ref="B69:E69"/>
    <mergeCell ref="B70:D70"/>
    <mergeCell ref="B71:D71"/>
    <mergeCell ref="B72:D72"/>
    <mergeCell ref="B73:D73"/>
    <mergeCell ref="B74:D74"/>
    <mergeCell ref="B75:D75"/>
    <mergeCell ref="B83:E83"/>
    <mergeCell ref="B79:E79"/>
    <mergeCell ref="B80:E80"/>
    <mergeCell ref="B81:E81"/>
    <mergeCell ref="B82:E82"/>
    <mergeCell ref="B76:E76"/>
    <mergeCell ref="B77:E77"/>
    <mergeCell ref="B78:F78"/>
    <mergeCell ref="B99:E99"/>
    <mergeCell ref="B84:E84"/>
    <mergeCell ref="B85:E85"/>
    <mergeCell ref="B86:E86"/>
    <mergeCell ref="B88:E88"/>
    <mergeCell ref="B89:E89"/>
    <mergeCell ref="B92:F92"/>
    <mergeCell ref="B93:F93"/>
    <mergeCell ref="A95:F95"/>
    <mergeCell ref="B96:E96"/>
    <mergeCell ref="B97:E97"/>
    <mergeCell ref="B98:F98"/>
    <mergeCell ref="B106:E106"/>
    <mergeCell ref="B107:E107"/>
    <mergeCell ref="B109:E109"/>
    <mergeCell ref="B100:E100"/>
    <mergeCell ref="B101:E101"/>
    <mergeCell ref="B102:E102"/>
    <mergeCell ref="B103:E103"/>
    <mergeCell ref="B104:E104"/>
    <mergeCell ref="B105:E105"/>
  </mergeCells>
  <phoneticPr fontId="3"/>
  <pageMargins left="0.7" right="0.7" top="0.75" bottom="0.75" header="0.3" footer="0.3"/>
  <pageSetup paperSize="9" scale="63" orientation="portrait" r:id="rId1"/>
  <rowBreaks count="2" manualBreakCount="2">
    <brk id="44" max="16383" man="1"/>
    <brk id="9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T22"/>
  <sheetViews>
    <sheetView view="pageBreakPreview" topLeftCell="A11" zoomScaleNormal="100" zoomScaleSheetLayoutView="100" workbookViewId="0">
      <selection activeCell="D22" sqref="D22:O22"/>
    </sheetView>
  </sheetViews>
  <sheetFormatPr defaultRowHeight="18.75" x14ac:dyDescent="0.4"/>
  <cols>
    <col min="1" max="1" width="3.75" customWidth="1"/>
    <col min="3" max="3" width="9.375" customWidth="1"/>
    <col min="4" max="4" width="9.875" customWidth="1"/>
    <col min="5" max="5" width="5.75" customWidth="1"/>
    <col min="6" max="6" width="4.875" customWidth="1"/>
    <col min="7" max="7" width="6.625" customWidth="1"/>
    <col min="8" max="8" width="4.75" customWidth="1"/>
    <col min="9" max="9" width="4.125" customWidth="1"/>
    <col min="10" max="10" width="3.375" customWidth="1"/>
    <col min="11" max="11" width="5.375" customWidth="1"/>
    <col min="12" max="12" width="2.75" customWidth="1"/>
    <col min="13" max="13" width="3.875" customWidth="1"/>
    <col min="14" max="14" width="2.75" customWidth="1"/>
    <col min="15" max="15" width="5" customWidth="1"/>
    <col min="16" max="16" width="3.375" customWidth="1"/>
    <col min="17" max="17" width="1.875" customWidth="1"/>
    <col min="18" max="18" width="11.75" customWidth="1"/>
    <col min="19" max="19" width="24" customWidth="1"/>
    <col min="20" max="20" width="27.875" customWidth="1"/>
  </cols>
  <sheetData>
    <row r="1" spans="1:20" ht="19.5" thickBot="1" x14ac:dyDescent="0.45">
      <c r="A1" s="1"/>
      <c r="B1" s="1"/>
      <c r="C1" s="1"/>
      <c r="D1" s="1"/>
      <c r="E1" s="1"/>
      <c r="F1" s="1"/>
      <c r="G1" s="1"/>
      <c r="H1" s="4" t="s">
        <v>22</v>
      </c>
      <c r="I1" s="4"/>
      <c r="J1" s="4" t="s">
        <v>23</v>
      </c>
      <c r="K1" s="4"/>
      <c r="L1" s="4" t="s">
        <v>24</v>
      </c>
      <c r="M1" s="4"/>
      <c r="N1" s="4" t="s">
        <v>25</v>
      </c>
      <c r="O1" s="1"/>
      <c r="P1" s="1"/>
    </row>
    <row r="2" spans="1:20" ht="24.95" customHeight="1" thickBot="1" x14ac:dyDescent="0.45">
      <c r="A2" s="1"/>
      <c r="B2" s="1"/>
      <c r="C2" s="1"/>
      <c r="D2" s="1"/>
      <c r="E2" s="1"/>
      <c r="F2" s="1"/>
      <c r="G2" s="1"/>
      <c r="H2" s="1"/>
      <c r="I2" s="1"/>
      <c r="J2" s="1"/>
      <c r="K2" s="1"/>
      <c r="L2" s="1"/>
      <c r="M2" s="1"/>
      <c r="N2" s="1"/>
      <c r="O2" s="1"/>
      <c r="P2" s="1"/>
      <c r="R2" s="456" t="s">
        <v>283</v>
      </c>
      <c r="S2" s="458" t="s">
        <v>284</v>
      </c>
      <c r="T2" s="459"/>
    </row>
    <row r="3" spans="1:20" ht="49.5" customHeight="1" thickBot="1" x14ac:dyDescent="0.45">
      <c r="A3" s="1"/>
      <c r="B3" s="319" t="s">
        <v>58</v>
      </c>
      <c r="C3" s="319"/>
      <c r="D3" s="319"/>
      <c r="E3" s="319"/>
      <c r="F3" s="1"/>
      <c r="G3" s="1"/>
      <c r="H3" s="1"/>
      <c r="I3" s="1"/>
      <c r="J3" s="1"/>
      <c r="K3" s="1"/>
      <c r="L3" s="1"/>
      <c r="M3" s="1"/>
      <c r="N3" s="1"/>
      <c r="O3" s="1"/>
      <c r="P3" s="1"/>
      <c r="R3" s="457"/>
      <c r="S3" s="151" t="s">
        <v>285</v>
      </c>
      <c r="T3" s="152" t="s">
        <v>286</v>
      </c>
    </row>
    <row r="4" spans="1:20" ht="44.1" customHeight="1" x14ac:dyDescent="0.4">
      <c r="A4" s="1"/>
      <c r="B4" s="1"/>
      <c r="C4" s="1"/>
      <c r="D4" s="1"/>
      <c r="E4" s="1"/>
      <c r="F4" s="1"/>
      <c r="G4" s="1"/>
      <c r="H4" s="1"/>
      <c r="I4" s="1"/>
      <c r="J4" s="1"/>
      <c r="K4" s="1"/>
      <c r="L4" s="1"/>
      <c r="M4" s="1"/>
      <c r="N4" s="1"/>
      <c r="O4" s="1"/>
      <c r="P4" s="1"/>
      <c r="R4" s="448" t="s">
        <v>287</v>
      </c>
      <c r="S4" s="450"/>
      <c r="T4" s="153" t="s">
        <v>288</v>
      </c>
    </row>
    <row r="5" spans="1:20" ht="19.5" thickBot="1" x14ac:dyDescent="0.45">
      <c r="A5" s="1"/>
      <c r="B5" s="1"/>
      <c r="C5" s="1"/>
      <c r="D5" s="1"/>
      <c r="E5" s="1"/>
      <c r="F5" s="1"/>
      <c r="G5" s="1"/>
      <c r="H5" s="4" t="s">
        <v>2</v>
      </c>
      <c r="I5" s="1">
        <f>※まずはこのシートに入力※基本データ!E3</f>
        <v>0</v>
      </c>
      <c r="J5" s="4" t="s">
        <v>26</v>
      </c>
      <c r="K5" s="1">
        <f>※まずはこのシートに入力※基本データ!G3</f>
        <v>0</v>
      </c>
      <c r="L5" s="1"/>
      <c r="M5" s="1"/>
      <c r="N5" s="1"/>
      <c r="O5" s="1"/>
      <c r="P5" s="1"/>
      <c r="R5" s="449"/>
      <c r="S5" s="451"/>
      <c r="T5" s="154" t="s">
        <v>289</v>
      </c>
    </row>
    <row r="6" spans="1:20" ht="21.95" customHeight="1" x14ac:dyDescent="0.4">
      <c r="A6" s="1"/>
      <c r="B6" s="1"/>
      <c r="C6" s="1"/>
      <c r="D6" s="1"/>
      <c r="E6" s="1"/>
      <c r="F6" s="1"/>
      <c r="G6" s="1" t="s">
        <v>28</v>
      </c>
      <c r="H6" s="398">
        <f>※まずはこのシートに入力※基本データ!D4</f>
        <v>0</v>
      </c>
      <c r="I6" s="398"/>
      <c r="J6" s="398"/>
      <c r="K6" s="398"/>
      <c r="L6" s="398"/>
      <c r="M6" s="398"/>
      <c r="N6" s="398"/>
      <c r="O6" s="398"/>
      <c r="P6" s="1"/>
      <c r="R6" s="155" t="s">
        <v>290</v>
      </c>
      <c r="S6" s="156" t="s">
        <v>291</v>
      </c>
      <c r="T6" s="153" t="s">
        <v>292</v>
      </c>
    </row>
    <row r="7" spans="1:20" ht="22.5" customHeight="1" x14ac:dyDescent="0.4">
      <c r="A7" s="1"/>
      <c r="B7" s="1"/>
      <c r="C7" s="1"/>
      <c r="D7" s="1"/>
      <c r="E7" s="1"/>
      <c r="F7" s="1"/>
      <c r="G7" s="1" t="s">
        <v>29</v>
      </c>
      <c r="H7" s="398">
        <f>※まずはこのシートに入力※基本データ!D5</f>
        <v>0</v>
      </c>
      <c r="I7" s="398"/>
      <c r="J7" s="398"/>
      <c r="K7" s="398"/>
      <c r="L7" s="398"/>
      <c r="M7" s="398"/>
      <c r="N7" s="398"/>
      <c r="O7" s="398"/>
      <c r="P7" s="1"/>
      <c r="R7" s="155" t="s">
        <v>293</v>
      </c>
      <c r="S7" s="157" t="s">
        <v>294</v>
      </c>
      <c r="T7" s="158" t="s">
        <v>295</v>
      </c>
    </row>
    <row r="8" spans="1:20" ht="22.5" customHeight="1" thickBot="1" x14ac:dyDescent="0.45">
      <c r="A8" s="1"/>
      <c r="B8" s="1"/>
      <c r="C8" s="1"/>
      <c r="D8" s="1"/>
      <c r="E8" s="1"/>
      <c r="F8" s="1"/>
      <c r="G8" s="1" t="s">
        <v>5</v>
      </c>
      <c r="H8" s="322">
        <f>※まずはこのシートに入力※基本データ!E6</f>
        <v>0</v>
      </c>
      <c r="I8" s="322"/>
      <c r="J8" s="322"/>
      <c r="K8" s="399">
        <f>※まずはこのシートに入力※基本データ!H6</f>
        <v>0</v>
      </c>
      <c r="L8" s="399"/>
      <c r="M8" s="399"/>
      <c r="N8" s="399"/>
      <c r="O8" s="399"/>
      <c r="P8" s="1"/>
      <c r="R8" s="159"/>
      <c r="S8" s="160"/>
      <c r="T8" s="154" t="s">
        <v>296</v>
      </c>
    </row>
    <row r="9" spans="1:20" ht="26.45" customHeight="1" x14ac:dyDescent="0.4">
      <c r="A9" s="1"/>
      <c r="B9" s="1"/>
      <c r="C9" s="1"/>
      <c r="D9" s="1"/>
      <c r="E9" s="1"/>
      <c r="F9" s="1"/>
      <c r="G9" s="474" t="s">
        <v>32</v>
      </c>
      <c r="H9" s="475"/>
      <c r="I9" s="475"/>
      <c r="J9" s="475"/>
      <c r="K9" s="475"/>
      <c r="L9" s="475"/>
      <c r="M9" s="475"/>
      <c r="N9" s="475"/>
      <c r="O9" s="475"/>
      <c r="P9" s="1"/>
      <c r="R9" s="448" t="s">
        <v>297</v>
      </c>
      <c r="S9" s="160"/>
      <c r="T9" s="153" t="s">
        <v>292</v>
      </c>
    </row>
    <row r="10" spans="1:20" ht="17.100000000000001" customHeight="1" x14ac:dyDescent="0.4">
      <c r="A10" s="1"/>
      <c r="B10" s="1"/>
      <c r="C10" s="1"/>
      <c r="D10" s="1"/>
      <c r="E10" s="1"/>
      <c r="F10" s="1"/>
      <c r="G10" s="62"/>
      <c r="H10" s="63"/>
      <c r="I10" s="63"/>
      <c r="J10" s="63"/>
      <c r="K10" s="63"/>
      <c r="L10" s="63"/>
      <c r="M10" s="63"/>
      <c r="N10" s="63"/>
      <c r="O10" s="63"/>
      <c r="P10" s="1"/>
      <c r="R10" s="460"/>
      <c r="S10" s="160"/>
      <c r="T10" s="158" t="s">
        <v>298</v>
      </c>
    </row>
    <row r="11" spans="1:20" ht="27.95" customHeight="1" thickBot="1" x14ac:dyDescent="0.45">
      <c r="A11" s="476" t="s">
        <v>132</v>
      </c>
      <c r="B11" s="476"/>
      <c r="C11" s="476"/>
      <c r="D11" s="476"/>
      <c r="E11" s="476"/>
      <c r="F11" s="476"/>
      <c r="G11" s="476"/>
      <c r="H11" s="476"/>
      <c r="I11" s="476"/>
      <c r="J11" s="476"/>
      <c r="K11" s="476"/>
      <c r="L11" s="476"/>
      <c r="M11" s="476"/>
      <c r="N11" s="476"/>
      <c r="O11" s="476"/>
      <c r="P11" s="476"/>
      <c r="Q11" s="48"/>
      <c r="R11" s="449"/>
      <c r="S11" s="160"/>
      <c r="T11" s="154" t="s">
        <v>299</v>
      </c>
    </row>
    <row r="12" spans="1:20" ht="21.6" customHeight="1" x14ac:dyDescent="0.35">
      <c r="A12" s="1"/>
      <c r="B12" s="64"/>
      <c r="C12" s="1"/>
      <c r="D12" s="1"/>
      <c r="E12" s="1"/>
      <c r="F12" s="1"/>
      <c r="G12" s="1"/>
      <c r="H12" s="1"/>
      <c r="I12" s="1"/>
      <c r="J12" s="1"/>
      <c r="K12" s="1"/>
      <c r="L12" s="1"/>
      <c r="M12" s="1"/>
      <c r="N12" s="1"/>
      <c r="O12" s="1"/>
      <c r="P12" s="1"/>
      <c r="R12" s="448" t="s">
        <v>300</v>
      </c>
      <c r="S12" s="450"/>
      <c r="T12" s="153" t="s">
        <v>301</v>
      </c>
    </row>
    <row r="13" spans="1:20" ht="54" customHeight="1" thickBot="1" x14ac:dyDescent="0.45">
      <c r="A13" s="1"/>
      <c r="B13" s="319" t="s">
        <v>133</v>
      </c>
      <c r="C13" s="319"/>
      <c r="D13" s="319"/>
      <c r="E13" s="319"/>
      <c r="F13" s="319"/>
      <c r="G13" s="319"/>
      <c r="H13" s="319"/>
      <c r="I13" s="319"/>
      <c r="J13" s="319"/>
      <c r="K13" s="319"/>
      <c r="L13" s="319"/>
      <c r="M13" s="319"/>
      <c r="N13" s="319"/>
      <c r="O13" s="319"/>
      <c r="P13" s="1"/>
      <c r="R13" s="449"/>
      <c r="S13" s="451"/>
      <c r="T13" s="154" t="s">
        <v>302</v>
      </c>
    </row>
    <row r="14" spans="1:20" ht="26.1" customHeight="1" thickBot="1" x14ac:dyDescent="0.45">
      <c r="A14" s="1"/>
      <c r="B14" s="56"/>
      <c r="C14" s="56"/>
      <c r="D14" s="56"/>
      <c r="E14" s="56"/>
      <c r="F14" s="56"/>
      <c r="G14" s="56"/>
      <c r="H14" s="56"/>
      <c r="I14" s="56"/>
      <c r="J14" s="56"/>
      <c r="K14" s="56"/>
      <c r="L14" s="56"/>
      <c r="M14" s="56"/>
      <c r="N14" s="56"/>
      <c r="O14" s="56"/>
      <c r="P14" s="1"/>
    </row>
    <row r="15" spans="1:20" ht="26.1" customHeight="1" x14ac:dyDescent="0.4">
      <c r="A15" s="1"/>
      <c r="B15" s="443" t="s">
        <v>134</v>
      </c>
      <c r="C15" s="444"/>
      <c r="D15" s="445"/>
      <c r="E15" s="446"/>
      <c r="F15" s="446"/>
      <c r="G15" s="446"/>
      <c r="H15" s="446"/>
      <c r="I15" s="446"/>
      <c r="J15" s="446"/>
      <c r="K15" s="446"/>
      <c r="L15" s="446"/>
      <c r="M15" s="446"/>
      <c r="N15" s="446"/>
      <c r="O15" s="447"/>
      <c r="P15" s="1"/>
    </row>
    <row r="16" spans="1:20" ht="26.1" customHeight="1" x14ac:dyDescent="0.4">
      <c r="A16" s="1"/>
      <c r="B16" s="438" t="s">
        <v>49</v>
      </c>
      <c r="C16" s="385"/>
      <c r="D16" s="395">
        <f>※まずはこのシートに入力※基本データ!D12</f>
        <v>0</v>
      </c>
      <c r="E16" s="395"/>
      <c r="F16" s="395"/>
      <c r="G16" s="395"/>
      <c r="H16" s="395"/>
      <c r="I16" s="395"/>
      <c r="J16" s="395"/>
      <c r="K16" s="395"/>
      <c r="L16" s="395"/>
      <c r="M16" s="395"/>
      <c r="N16" s="395"/>
      <c r="O16" s="439"/>
      <c r="P16" s="1"/>
    </row>
    <row r="17" spans="1:18" ht="41.1" customHeight="1" x14ac:dyDescent="0.4">
      <c r="A17" s="1"/>
      <c r="B17" s="440" t="s">
        <v>135</v>
      </c>
      <c r="C17" s="385"/>
      <c r="D17" s="441" t="s">
        <v>136</v>
      </c>
      <c r="E17" s="441"/>
      <c r="F17" s="441"/>
      <c r="G17" s="441"/>
      <c r="H17" s="441"/>
      <c r="I17" s="441"/>
      <c r="J17" s="441"/>
      <c r="K17" s="441"/>
      <c r="L17" s="441"/>
      <c r="M17" s="441"/>
      <c r="N17" s="441"/>
      <c r="O17" s="442"/>
      <c r="P17" s="1"/>
      <c r="Q17" t="s">
        <v>303</v>
      </c>
    </row>
    <row r="18" spans="1:18" ht="22.5" customHeight="1" x14ac:dyDescent="0.4">
      <c r="A18" s="1"/>
      <c r="B18" s="467" t="s">
        <v>137</v>
      </c>
      <c r="C18" s="352"/>
      <c r="D18" s="468" t="s">
        <v>138</v>
      </c>
      <c r="E18" s="469"/>
      <c r="F18" s="469"/>
      <c r="G18" s="469"/>
      <c r="H18" s="469"/>
      <c r="I18" s="469"/>
      <c r="J18" s="469"/>
      <c r="K18" s="469"/>
      <c r="L18" s="469"/>
      <c r="M18" s="469"/>
      <c r="N18" s="469"/>
      <c r="O18" s="470"/>
      <c r="P18" s="1"/>
      <c r="Q18" s="452" t="s">
        <v>303</v>
      </c>
      <c r="R18" s="452"/>
    </row>
    <row r="19" spans="1:18" ht="25.5" customHeight="1" x14ac:dyDescent="0.4">
      <c r="A19" s="1"/>
      <c r="B19" s="461"/>
      <c r="C19" s="354"/>
      <c r="D19" s="471"/>
      <c r="E19" s="472"/>
      <c r="F19" s="472"/>
      <c r="G19" s="472"/>
      <c r="H19" s="472"/>
      <c r="I19" s="472"/>
      <c r="J19" s="472"/>
      <c r="K19" s="472"/>
      <c r="L19" s="472"/>
      <c r="M19" s="472"/>
      <c r="N19" s="472"/>
      <c r="O19" s="473"/>
      <c r="P19" s="1"/>
      <c r="Q19" s="452"/>
      <c r="R19" s="452"/>
    </row>
    <row r="20" spans="1:18" ht="41.45" customHeight="1" x14ac:dyDescent="0.4">
      <c r="A20" s="1"/>
      <c r="B20" s="461" t="s">
        <v>139</v>
      </c>
      <c r="C20" s="354"/>
      <c r="D20" s="462" t="s">
        <v>140</v>
      </c>
      <c r="E20" s="463"/>
      <c r="F20" s="463"/>
      <c r="G20" s="463"/>
      <c r="H20" s="463"/>
      <c r="I20" s="463"/>
      <c r="J20" s="463"/>
      <c r="K20" s="463"/>
      <c r="L20" s="463"/>
      <c r="M20" s="463"/>
      <c r="N20" s="463"/>
      <c r="O20" s="464"/>
      <c r="P20" s="1"/>
    </row>
    <row r="21" spans="1:18" ht="13.5" customHeight="1" x14ac:dyDescent="0.4">
      <c r="A21" s="1"/>
      <c r="B21" s="453" t="s">
        <v>141</v>
      </c>
      <c r="C21" s="352"/>
      <c r="D21" s="161" t="s">
        <v>304</v>
      </c>
      <c r="E21" s="162"/>
      <c r="F21" s="162"/>
      <c r="G21" s="162"/>
      <c r="H21" s="162"/>
      <c r="I21" s="162"/>
      <c r="J21" s="162"/>
      <c r="K21" s="162"/>
      <c r="L21" s="162"/>
      <c r="M21" s="162"/>
      <c r="N21" s="162"/>
      <c r="O21" s="163"/>
      <c r="P21" s="1"/>
    </row>
    <row r="22" spans="1:18" ht="41.45" customHeight="1" thickBot="1" x14ac:dyDescent="0.45">
      <c r="A22" s="1"/>
      <c r="B22" s="454"/>
      <c r="C22" s="455"/>
      <c r="D22" s="465">
        <f>※まずはこのシートに入力※基本データ!D15</f>
        <v>0</v>
      </c>
      <c r="E22" s="465"/>
      <c r="F22" s="465"/>
      <c r="G22" s="465"/>
      <c r="H22" s="465"/>
      <c r="I22" s="465"/>
      <c r="J22" s="465"/>
      <c r="K22" s="465"/>
      <c r="L22" s="465"/>
      <c r="M22" s="465"/>
      <c r="N22" s="465"/>
      <c r="O22" s="466"/>
      <c r="P22" s="1"/>
    </row>
  </sheetData>
  <mergeCells count="28">
    <mergeCell ref="R12:R13"/>
    <mergeCell ref="S12:S13"/>
    <mergeCell ref="Q18:R19"/>
    <mergeCell ref="B21:C22"/>
    <mergeCell ref="R2:R3"/>
    <mergeCell ref="S2:T2"/>
    <mergeCell ref="R4:R5"/>
    <mergeCell ref="S4:S5"/>
    <mergeCell ref="R9:R11"/>
    <mergeCell ref="B20:C20"/>
    <mergeCell ref="D20:O20"/>
    <mergeCell ref="D22:O22"/>
    <mergeCell ref="B18:C19"/>
    <mergeCell ref="D18:O19"/>
    <mergeCell ref="G9:O9"/>
    <mergeCell ref="A11:P11"/>
    <mergeCell ref="B16:C16"/>
    <mergeCell ref="D16:O16"/>
    <mergeCell ref="B17:C17"/>
    <mergeCell ref="D17:O17"/>
    <mergeCell ref="B13:O13"/>
    <mergeCell ref="B15:C15"/>
    <mergeCell ref="D15:O15"/>
    <mergeCell ref="B3:E3"/>
    <mergeCell ref="H6:O6"/>
    <mergeCell ref="H7:O7"/>
    <mergeCell ref="H8:J8"/>
    <mergeCell ref="K8:O8"/>
  </mergeCells>
  <phoneticPr fontId="3"/>
  <pageMargins left="0.7" right="0.7" top="0.75" bottom="0.75" header="0.3" footer="0.3"/>
  <pageSetup paperSize="9" scale="79" orientation="portrait" verticalDpi="0" r:id="rId1"/>
  <rowBreaks count="1" manualBreakCount="1">
    <brk id="22"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CC5ED"/>
    <pageSetUpPr fitToPage="1"/>
  </sheetPr>
  <dimension ref="A1:H29"/>
  <sheetViews>
    <sheetView view="pageBreakPreview" topLeftCell="A4" zoomScale="85" zoomScaleNormal="100" zoomScaleSheetLayoutView="85" workbookViewId="0">
      <selection activeCell="J14" sqref="J14"/>
    </sheetView>
  </sheetViews>
  <sheetFormatPr defaultRowHeight="18.75" x14ac:dyDescent="0.4"/>
  <cols>
    <col min="1" max="1" width="4.5" customWidth="1"/>
    <col min="2" max="2" width="22.375" customWidth="1"/>
    <col min="3" max="5" width="19.625" customWidth="1"/>
    <col min="6" max="6" width="43.375" customWidth="1"/>
    <col min="7" max="7" width="6.875" customWidth="1"/>
    <col min="8" max="8" width="25.75" customWidth="1"/>
  </cols>
  <sheetData>
    <row r="1" spans="1:8" x14ac:dyDescent="0.4">
      <c r="A1" s="1"/>
      <c r="B1" s="1"/>
      <c r="C1" s="1"/>
      <c r="D1" s="1"/>
      <c r="E1" s="1"/>
      <c r="F1" s="1"/>
      <c r="G1" s="1"/>
    </row>
    <row r="2" spans="1:8" x14ac:dyDescent="0.4">
      <c r="A2" s="1"/>
      <c r="B2" s="239"/>
      <c r="C2" s="1"/>
      <c r="D2" s="1"/>
      <c r="E2" s="1"/>
      <c r="F2" s="1"/>
      <c r="G2" s="1" t="s">
        <v>99</v>
      </c>
      <c r="H2" t="s">
        <v>493</v>
      </c>
    </row>
    <row r="3" spans="1:8" x14ac:dyDescent="0.4">
      <c r="A3" s="1"/>
      <c r="B3" s="1"/>
      <c r="C3" s="1"/>
      <c r="D3" s="1"/>
      <c r="E3" s="1"/>
      <c r="F3" s="1"/>
      <c r="G3" s="1" t="s">
        <v>278</v>
      </c>
      <c r="H3" s="146" t="s">
        <v>279</v>
      </c>
    </row>
    <row r="4" spans="1:8" ht="33.950000000000003" customHeight="1" x14ac:dyDescent="0.4">
      <c r="A4" s="477" t="s">
        <v>147</v>
      </c>
      <c r="B4" s="477"/>
      <c r="C4" s="477"/>
      <c r="D4" s="477"/>
      <c r="E4" s="477"/>
      <c r="F4" s="477"/>
      <c r="G4" s="240"/>
    </row>
    <row r="5" spans="1:8" ht="20.45" customHeight="1" x14ac:dyDescent="0.4">
      <c r="A5" s="1" t="s">
        <v>59</v>
      </c>
      <c r="B5" s="1"/>
      <c r="C5" s="1"/>
      <c r="D5" s="1"/>
      <c r="E5" s="1"/>
      <c r="F5" s="3" t="s">
        <v>60</v>
      </c>
      <c r="G5" s="1"/>
    </row>
    <row r="6" spans="1:8" ht="30.95" customHeight="1" x14ac:dyDescent="0.4">
      <c r="A6" s="1"/>
      <c r="B6" s="59" t="s">
        <v>61</v>
      </c>
      <c r="C6" s="59" t="s">
        <v>62</v>
      </c>
      <c r="D6" s="59" t="s">
        <v>148</v>
      </c>
      <c r="E6" s="59" t="s">
        <v>149</v>
      </c>
      <c r="F6" s="59" t="s">
        <v>63</v>
      </c>
      <c r="G6" s="1"/>
    </row>
    <row r="7" spans="1:8" ht="30.95" customHeight="1" x14ac:dyDescent="0.4">
      <c r="A7" s="1"/>
      <c r="B7" s="66"/>
      <c r="C7" s="67"/>
      <c r="D7" s="67"/>
      <c r="E7" s="67">
        <f>D7-C7</f>
        <v>0</v>
      </c>
      <c r="F7" s="66"/>
      <c r="G7" s="1"/>
    </row>
    <row r="8" spans="1:8" ht="30.95" customHeight="1" x14ac:dyDescent="0.4">
      <c r="A8" s="1"/>
      <c r="B8" s="66"/>
      <c r="C8" s="67"/>
      <c r="D8" s="67"/>
      <c r="E8" s="67">
        <f t="shared" ref="E8:E16" si="0">D8-C8</f>
        <v>0</v>
      </c>
      <c r="F8" s="66"/>
      <c r="G8" s="1"/>
    </row>
    <row r="9" spans="1:8" ht="30.95" customHeight="1" x14ac:dyDescent="0.4">
      <c r="A9" s="1"/>
      <c r="B9" s="66"/>
      <c r="C9" s="67"/>
      <c r="D9" s="67"/>
      <c r="E9" s="67">
        <f t="shared" si="0"/>
        <v>0</v>
      </c>
      <c r="F9" s="66"/>
      <c r="G9" s="1"/>
    </row>
    <row r="10" spans="1:8" ht="30.95" customHeight="1" x14ac:dyDescent="0.4">
      <c r="A10" s="1"/>
      <c r="B10" s="66"/>
      <c r="C10" s="67"/>
      <c r="D10" s="67"/>
      <c r="E10" s="67">
        <f>D10-C10</f>
        <v>0</v>
      </c>
      <c r="F10" s="66"/>
      <c r="G10" s="1"/>
    </row>
    <row r="11" spans="1:8" ht="30.95" customHeight="1" x14ac:dyDescent="0.4">
      <c r="A11" s="1"/>
      <c r="B11" s="66"/>
      <c r="C11" s="67"/>
      <c r="D11" s="67"/>
      <c r="E11" s="67">
        <f t="shared" si="0"/>
        <v>0</v>
      </c>
      <c r="F11" s="66"/>
      <c r="G11" s="1"/>
    </row>
    <row r="12" spans="1:8" ht="30.95" customHeight="1" x14ac:dyDescent="0.4">
      <c r="A12" s="1"/>
      <c r="B12" s="68" t="s">
        <v>306</v>
      </c>
      <c r="C12" s="67"/>
      <c r="D12" s="67"/>
      <c r="E12" s="67">
        <f>D12-C12</f>
        <v>0</v>
      </c>
      <c r="F12" s="66"/>
      <c r="G12" s="1"/>
    </row>
    <row r="13" spans="1:8" ht="30.95" customHeight="1" x14ac:dyDescent="0.4">
      <c r="A13" s="1"/>
      <c r="B13" s="68" t="s">
        <v>64</v>
      </c>
      <c r="C13" s="67"/>
      <c r="D13" s="67"/>
      <c r="E13" s="67">
        <f t="shared" si="0"/>
        <v>0</v>
      </c>
      <c r="F13" s="66"/>
      <c r="G13" s="1"/>
    </row>
    <row r="14" spans="1:8" ht="30.95" customHeight="1" x14ac:dyDescent="0.4">
      <c r="A14" s="1"/>
      <c r="B14" s="68" t="s">
        <v>305</v>
      </c>
      <c r="C14" s="67"/>
      <c r="D14" s="67"/>
      <c r="E14" s="67">
        <f t="shared" si="0"/>
        <v>0</v>
      </c>
      <c r="F14" s="66"/>
      <c r="G14" s="1"/>
    </row>
    <row r="15" spans="1:8" ht="30.95" customHeight="1" x14ac:dyDescent="0.4">
      <c r="A15" s="1"/>
      <c r="B15" s="68" t="s">
        <v>65</v>
      </c>
      <c r="C15" s="67"/>
      <c r="D15" s="67"/>
      <c r="E15" s="67">
        <f t="shared" si="0"/>
        <v>0</v>
      </c>
      <c r="F15" s="66"/>
      <c r="G15" s="1"/>
    </row>
    <row r="16" spans="1:8" ht="30.95" customHeight="1" x14ac:dyDescent="0.4">
      <c r="A16" s="1"/>
      <c r="B16" s="54" t="s">
        <v>66</v>
      </c>
      <c r="C16" s="49">
        <f>SUM(C7:C15)</f>
        <v>0</v>
      </c>
      <c r="D16" s="49">
        <f>SUM(D7:D15)</f>
        <v>0</v>
      </c>
      <c r="E16" s="49">
        <f t="shared" si="0"/>
        <v>0</v>
      </c>
      <c r="F16" s="66"/>
      <c r="G16" s="1"/>
    </row>
    <row r="17" spans="1:7" x14ac:dyDescent="0.4">
      <c r="A17" s="1"/>
      <c r="B17" s="1"/>
      <c r="C17" s="1"/>
      <c r="D17" s="1"/>
      <c r="E17" s="1"/>
      <c r="F17" s="1"/>
      <c r="G17" s="1"/>
    </row>
    <row r="18" spans="1:7" ht="23.1" customHeight="1" x14ac:dyDescent="0.4">
      <c r="A18" s="1" t="s">
        <v>67</v>
      </c>
      <c r="B18" s="1"/>
      <c r="C18" s="1"/>
      <c r="D18" s="1"/>
      <c r="E18" s="1"/>
      <c r="F18" s="1"/>
      <c r="G18" s="1"/>
    </row>
    <row r="19" spans="1:7" ht="27.6" customHeight="1" x14ac:dyDescent="0.4">
      <c r="A19" s="1"/>
      <c r="B19" s="59" t="s">
        <v>61</v>
      </c>
      <c r="C19" s="59" t="s">
        <v>62</v>
      </c>
      <c r="D19" s="59" t="s">
        <v>148</v>
      </c>
      <c r="E19" s="59" t="s">
        <v>149</v>
      </c>
      <c r="F19" s="59" t="s">
        <v>63</v>
      </c>
      <c r="G19" s="1"/>
    </row>
    <row r="20" spans="1:7" ht="27.6" customHeight="1" x14ac:dyDescent="0.4">
      <c r="A20" s="1"/>
      <c r="B20" s="66"/>
      <c r="C20" s="67"/>
      <c r="D20" s="67"/>
      <c r="E20" s="67">
        <f>D20-C20</f>
        <v>0</v>
      </c>
      <c r="F20" s="66"/>
      <c r="G20" s="1"/>
    </row>
    <row r="21" spans="1:7" ht="27.6" customHeight="1" x14ac:dyDescent="0.4">
      <c r="A21" s="1"/>
      <c r="B21" s="66"/>
      <c r="C21" s="67"/>
      <c r="D21" s="67"/>
      <c r="E21" s="67">
        <f t="shared" ref="E21:E29" si="1">D21-C21</f>
        <v>0</v>
      </c>
      <c r="F21" s="66"/>
      <c r="G21" s="1"/>
    </row>
    <row r="22" spans="1:7" ht="27.6" customHeight="1" x14ac:dyDescent="0.4">
      <c r="A22" s="1"/>
      <c r="B22" s="66"/>
      <c r="C22" s="67"/>
      <c r="D22" s="67"/>
      <c r="E22" s="67">
        <f t="shared" si="1"/>
        <v>0</v>
      </c>
      <c r="F22" s="66"/>
      <c r="G22" s="1"/>
    </row>
    <row r="23" spans="1:7" ht="27.6" customHeight="1" x14ac:dyDescent="0.4">
      <c r="A23" s="1"/>
      <c r="B23" s="66"/>
      <c r="C23" s="67"/>
      <c r="D23" s="67"/>
      <c r="E23" s="67">
        <f t="shared" si="1"/>
        <v>0</v>
      </c>
      <c r="F23" s="66"/>
      <c r="G23" s="1"/>
    </row>
    <row r="24" spans="1:7" ht="27.6" customHeight="1" x14ac:dyDescent="0.4">
      <c r="A24" s="1"/>
      <c r="B24" s="66"/>
      <c r="C24" s="67"/>
      <c r="D24" s="67"/>
      <c r="E24" s="67">
        <f t="shared" si="1"/>
        <v>0</v>
      </c>
      <c r="F24" s="66"/>
      <c r="G24" s="1"/>
    </row>
    <row r="25" spans="1:7" ht="27.6" customHeight="1" x14ac:dyDescent="0.4">
      <c r="A25" s="1"/>
      <c r="B25" s="66"/>
      <c r="C25" s="67"/>
      <c r="D25" s="67"/>
      <c r="E25" s="67">
        <f t="shared" si="1"/>
        <v>0</v>
      </c>
      <c r="F25" s="66"/>
      <c r="G25" s="1"/>
    </row>
    <row r="26" spans="1:7" ht="27.6" customHeight="1" x14ac:dyDescent="0.4">
      <c r="A26" s="1"/>
      <c r="B26" s="66"/>
      <c r="C26" s="67"/>
      <c r="D26" s="67"/>
      <c r="E26" s="67">
        <f t="shared" si="1"/>
        <v>0</v>
      </c>
      <c r="F26" s="66"/>
      <c r="G26" s="1"/>
    </row>
    <row r="27" spans="1:7" ht="27.6" customHeight="1" x14ac:dyDescent="0.4">
      <c r="A27" s="1"/>
      <c r="B27" s="66"/>
      <c r="C27" s="67"/>
      <c r="D27" s="67"/>
      <c r="E27" s="67">
        <f t="shared" si="1"/>
        <v>0</v>
      </c>
      <c r="F27" s="66"/>
      <c r="G27" s="1"/>
    </row>
    <row r="28" spans="1:7" ht="27.6" customHeight="1" x14ac:dyDescent="0.4">
      <c r="A28" s="1"/>
      <c r="B28" s="66"/>
      <c r="C28" s="67"/>
      <c r="D28" s="67"/>
      <c r="E28" s="67">
        <f t="shared" si="1"/>
        <v>0</v>
      </c>
      <c r="F28" s="66"/>
      <c r="G28" s="1"/>
    </row>
    <row r="29" spans="1:7" ht="27.6" customHeight="1" x14ac:dyDescent="0.4">
      <c r="A29" s="1"/>
      <c r="B29" s="54" t="s">
        <v>66</v>
      </c>
      <c r="C29" s="49">
        <f>SUM(C20:C28)</f>
        <v>0</v>
      </c>
      <c r="D29" s="49">
        <f>SUM(D20:D28)</f>
        <v>0</v>
      </c>
      <c r="E29" s="49">
        <f t="shared" si="1"/>
        <v>0</v>
      </c>
      <c r="F29" s="66"/>
      <c r="G29" s="1"/>
    </row>
  </sheetData>
  <mergeCells count="1">
    <mergeCell ref="A4:F4"/>
  </mergeCells>
  <phoneticPr fontId="3"/>
  <dataValidations count="1">
    <dataValidation type="list" allowBlank="1" showInputMessage="1" showErrorMessage="1" sqref="B2" xr:uid="{00000000-0002-0000-0700-000000000000}">
      <formula1>$H$2:$H$3</formula1>
    </dataValidation>
  </dataValidations>
  <pageMargins left="0.7" right="0.7" top="0.75" bottom="0.75" header="0.3" footer="0.3"/>
  <pageSetup paperSize="9" scale="62"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CC5ED"/>
    <pageSetUpPr fitToPage="1"/>
  </sheetPr>
  <dimension ref="A1:K36"/>
  <sheetViews>
    <sheetView view="pageBreakPreview" zoomScale="70" zoomScaleNormal="100" zoomScaleSheetLayoutView="70" workbookViewId="0">
      <pane xSplit="1" ySplit="3" topLeftCell="B4" activePane="bottomRight" state="frozen"/>
      <selection activeCell="C12" sqref="C12:E12"/>
      <selection pane="topRight" activeCell="C12" sqref="C12:E12"/>
      <selection pane="bottomLeft" activeCell="C12" sqref="C12:E12"/>
      <selection pane="bottomRight" activeCell="C4" sqref="C4"/>
    </sheetView>
  </sheetViews>
  <sheetFormatPr defaultRowHeight="18.75" x14ac:dyDescent="0.4"/>
  <cols>
    <col min="1" max="1" width="4.5" customWidth="1"/>
    <col min="2" max="2" width="13.375" style="50" customWidth="1"/>
    <col min="3" max="5" width="12.125" customWidth="1"/>
    <col min="6" max="6" width="12.125" hidden="1" customWidth="1"/>
    <col min="7" max="7" width="15.5" style="50" customWidth="1"/>
    <col min="8" max="10" width="12.125" customWidth="1"/>
    <col min="11" max="11" width="10.875" style="50" hidden="1" customWidth="1"/>
  </cols>
  <sheetData>
    <row r="1" spans="1:11" ht="33.950000000000003" customHeight="1" thickBot="1" x14ac:dyDescent="0.45">
      <c r="A1" s="477" t="s">
        <v>503</v>
      </c>
      <c r="B1" s="477"/>
      <c r="C1" s="477"/>
      <c r="D1" s="477"/>
      <c r="E1" s="477"/>
      <c r="F1" s="477"/>
      <c r="G1" s="477"/>
      <c r="H1" s="477"/>
      <c r="I1" s="477"/>
      <c r="J1" s="477"/>
      <c r="K1" s="69"/>
    </row>
    <row r="2" spans="1:11" ht="20.45" customHeight="1" x14ac:dyDescent="0.4">
      <c r="A2" s="1"/>
      <c r="B2" s="478" t="s">
        <v>68</v>
      </c>
      <c r="C2" s="480" t="s">
        <v>69</v>
      </c>
      <c r="D2" s="482" t="s">
        <v>70</v>
      </c>
      <c r="E2" s="482"/>
      <c r="F2" s="145" t="s">
        <v>307</v>
      </c>
      <c r="G2" s="482" t="s">
        <v>68</v>
      </c>
      <c r="H2" s="480" t="s">
        <v>69</v>
      </c>
      <c r="I2" s="482" t="s">
        <v>70</v>
      </c>
      <c r="J2" s="484"/>
      <c r="K2" s="4" t="s">
        <v>307</v>
      </c>
    </row>
    <row r="3" spans="1:11" ht="30.95" customHeight="1" x14ac:dyDescent="0.4">
      <c r="A3" s="1"/>
      <c r="B3" s="479"/>
      <c r="C3" s="481"/>
      <c r="D3" s="59" t="s">
        <v>71</v>
      </c>
      <c r="E3" s="59" t="s">
        <v>72</v>
      </c>
      <c r="F3" s="59" t="s">
        <v>307</v>
      </c>
      <c r="G3" s="483"/>
      <c r="H3" s="483"/>
      <c r="I3" s="59" t="s">
        <v>71</v>
      </c>
      <c r="J3" s="78" t="s">
        <v>73</v>
      </c>
      <c r="K3" s="4" t="s">
        <v>307</v>
      </c>
    </row>
    <row r="4" spans="1:11" ht="36" customHeight="1" x14ac:dyDescent="0.4">
      <c r="A4" s="1"/>
      <c r="B4" s="79" t="s">
        <v>74</v>
      </c>
      <c r="C4" s="66"/>
      <c r="D4" s="66"/>
      <c r="E4" s="66"/>
      <c r="F4" s="66">
        <f>IF(C4=0,0,1)</f>
        <v>0</v>
      </c>
      <c r="G4" s="59" t="s">
        <v>75</v>
      </c>
      <c r="H4" s="66"/>
      <c r="I4" s="66"/>
      <c r="J4" s="71"/>
      <c r="K4" s="4">
        <f>IF(H4=0,0,1)</f>
        <v>0</v>
      </c>
    </row>
    <row r="5" spans="1:11" ht="36" customHeight="1" x14ac:dyDescent="0.4">
      <c r="A5" s="1"/>
      <c r="B5" s="79" t="s">
        <v>76</v>
      </c>
      <c r="C5" s="66"/>
      <c r="D5" s="66"/>
      <c r="E5" s="66"/>
      <c r="F5" s="66">
        <f t="shared" ref="F5:F27" si="0">IF(C5=0,0,1)</f>
        <v>0</v>
      </c>
      <c r="G5" s="59" t="s">
        <v>77</v>
      </c>
      <c r="H5" s="66"/>
      <c r="I5" s="66"/>
      <c r="J5" s="71"/>
      <c r="K5" s="4">
        <f t="shared" ref="K5:K26" si="1">IF(H5=0,0,1)</f>
        <v>0</v>
      </c>
    </row>
    <row r="6" spans="1:11" ht="36" customHeight="1" x14ac:dyDescent="0.4">
      <c r="A6" s="1"/>
      <c r="B6" s="79" t="s">
        <v>78</v>
      </c>
      <c r="C6" s="66"/>
      <c r="D6" s="66"/>
      <c r="E6" s="66"/>
      <c r="F6" s="66">
        <f t="shared" si="0"/>
        <v>0</v>
      </c>
      <c r="G6" s="59" t="s">
        <v>79</v>
      </c>
      <c r="H6" s="66"/>
      <c r="I6" s="66"/>
      <c r="J6" s="71"/>
      <c r="K6" s="4">
        <f t="shared" si="1"/>
        <v>0</v>
      </c>
    </row>
    <row r="7" spans="1:11" ht="36" customHeight="1" x14ac:dyDescent="0.4">
      <c r="A7" s="1"/>
      <c r="B7" s="79" t="s">
        <v>80</v>
      </c>
      <c r="C7" s="66"/>
      <c r="D7" s="66"/>
      <c r="E7" s="66"/>
      <c r="F7" s="66">
        <f t="shared" si="0"/>
        <v>0</v>
      </c>
      <c r="G7" s="59" t="s">
        <v>81</v>
      </c>
      <c r="H7" s="66"/>
      <c r="I7" s="66"/>
      <c r="J7" s="71"/>
      <c r="K7" s="4">
        <f t="shared" si="1"/>
        <v>0</v>
      </c>
    </row>
    <row r="8" spans="1:11" ht="36" customHeight="1" x14ac:dyDescent="0.4">
      <c r="A8" s="1"/>
      <c r="B8" s="79" t="s">
        <v>82</v>
      </c>
      <c r="C8" s="66"/>
      <c r="D8" s="66"/>
      <c r="E8" s="66"/>
      <c r="F8" s="66">
        <f t="shared" si="0"/>
        <v>0</v>
      </c>
      <c r="G8" s="59" t="s">
        <v>83</v>
      </c>
      <c r="H8" s="66"/>
      <c r="I8" s="66"/>
      <c r="J8" s="71"/>
      <c r="K8" s="4">
        <f t="shared" si="1"/>
        <v>0</v>
      </c>
    </row>
    <row r="9" spans="1:11" ht="36" customHeight="1" x14ac:dyDescent="0.4">
      <c r="A9" s="1"/>
      <c r="B9" s="79" t="s">
        <v>84</v>
      </c>
      <c r="C9" s="66"/>
      <c r="D9" s="66"/>
      <c r="E9" s="66"/>
      <c r="F9" s="66">
        <f t="shared" si="0"/>
        <v>0</v>
      </c>
      <c r="G9" s="59" t="s">
        <v>85</v>
      </c>
      <c r="H9" s="66"/>
      <c r="I9" s="66"/>
      <c r="J9" s="71"/>
      <c r="K9" s="4">
        <f t="shared" si="1"/>
        <v>0</v>
      </c>
    </row>
    <row r="10" spans="1:11" ht="36" customHeight="1" x14ac:dyDescent="0.4">
      <c r="A10" s="1"/>
      <c r="B10" s="79" t="s">
        <v>86</v>
      </c>
      <c r="C10" s="66"/>
      <c r="D10" s="66"/>
      <c r="E10" s="66"/>
      <c r="F10" s="66">
        <f t="shared" si="0"/>
        <v>0</v>
      </c>
      <c r="G10" s="59" t="s">
        <v>87</v>
      </c>
      <c r="H10" s="66"/>
      <c r="I10" s="66"/>
      <c r="J10" s="71"/>
      <c r="K10" s="4">
        <f t="shared" si="1"/>
        <v>0</v>
      </c>
    </row>
    <row r="11" spans="1:11" ht="36" customHeight="1" x14ac:dyDescent="0.4">
      <c r="A11" s="1"/>
      <c r="B11" s="79" t="s">
        <v>88</v>
      </c>
      <c r="C11" s="66"/>
      <c r="D11" s="66"/>
      <c r="E11" s="66"/>
      <c r="F11" s="66">
        <f t="shared" si="0"/>
        <v>0</v>
      </c>
      <c r="G11" s="59" t="s">
        <v>89</v>
      </c>
      <c r="H11" s="66"/>
      <c r="I11" s="66"/>
      <c r="J11" s="71"/>
      <c r="K11" s="4">
        <f t="shared" si="1"/>
        <v>0</v>
      </c>
    </row>
    <row r="12" spans="1:11" ht="36" customHeight="1" x14ac:dyDescent="0.4">
      <c r="A12" s="1"/>
      <c r="B12" s="79" t="s">
        <v>90</v>
      </c>
      <c r="C12" s="66"/>
      <c r="D12" s="66"/>
      <c r="E12" s="66"/>
      <c r="F12" s="66">
        <f t="shared" si="0"/>
        <v>0</v>
      </c>
      <c r="G12" s="59" t="s">
        <v>91</v>
      </c>
      <c r="H12" s="66"/>
      <c r="I12" s="66"/>
      <c r="J12" s="71"/>
      <c r="K12" s="4">
        <f t="shared" si="1"/>
        <v>0</v>
      </c>
    </row>
    <row r="13" spans="1:11" ht="36" customHeight="1" x14ac:dyDescent="0.4">
      <c r="A13" s="1"/>
      <c r="B13" s="79" t="s">
        <v>92</v>
      </c>
      <c r="C13" s="66"/>
      <c r="D13" s="66"/>
      <c r="E13" s="66"/>
      <c r="F13" s="66">
        <f t="shared" si="0"/>
        <v>0</v>
      </c>
      <c r="G13" s="59" t="s">
        <v>93</v>
      </c>
      <c r="H13" s="66"/>
      <c r="I13" s="66"/>
      <c r="J13" s="71"/>
      <c r="K13" s="4">
        <f t="shared" si="1"/>
        <v>0</v>
      </c>
    </row>
    <row r="14" spans="1:11" ht="36" customHeight="1" x14ac:dyDescent="0.4">
      <c r="A14" s="1"/>
      <c r="B14" s="79" t="s">
        <v>94</v>
      </c>
      <c r="C14" s="66"/>
      <c r="D14" s="66"/>
      <c r="E14" s="66"/>
      <c r="F14" s="66">
        <f t="shared" si="0"/>
        <v>0</v>
      </c>
      <c r="G14" s="59" t="s">
        <v>95</v>
      </c>
      <c r="H14" s="66"/>
      <c r="I14" s="66"/>
      <c r="J14" s="71"/>
      <c r="K14" s="4">
        <f t="shared" si="1"/>
        <v>0</v>
      </c>
    </row>
    <row r="15" spans="1:11" ht="36" customHeight="1" x14ac:dyDescent="0.4">
      <c r="A15" s="1"/>
      <c r="B15" s="79" t="s">
        <v>96</v>
      </c>
      <c r="C15" s="66"/>
      <c r="D15" s="66"/>
      <c r="E15" s="66"/>
      <c r="F15" s="66">
        <f t="shared" si="0"/>
        <v>0</v>
      </c>
      <c r="G15" s="59" t="s">
        <v>97</v>
      </c>
      <c r="H15" s="66"/>
      <c r="I15" s="66"/>
      <c r="J15" s="71"/>
      <c r="K15" s="4">
        <f t="shared" si="1"/>
        <v>0</v>
      </c>
    </row>
    <row r="16" spans="1:11" ht="36" customHeight="1" x14ac:dyDescent="0.4">
      <c r="A16" s="1"/>
      <c r="B16" s="79" t="s">
        <v>98</v>
      </c>
      <c r="C16" s="66"/>
      <c r="D16" s="66"/>
      <c r="E16" s="66"/>
      <c r="F16" s="66">
        <f t="shared" si="0"/>
        <v>0</v>
      </c>
      <c r="G16" s="59" t="s">
        <v>99</v>
      </c>
      <c r="H16" s="66"/>
      <c r="I16" s="72"/>
      <c r="J16" s="73"/>
      <c r="K16" s="4">
        <f t="shared" si="1"/>
        <v>0</v>
      </c>
    </row>
    <row r="17" spans="1:11" ht="36" customHeight="1" x14ac:dyDescent="0.4">
      <c r="A17" s="1"/>
      <c r="B17" s="79" t="s">
        <v>100</v>
      </c>
      <c r="C17" s="66"/>
      <c r="D17" s="66"/>
      <c r="E17" s="66"/>
      <c r="F17" s="66">
        <f t="shared" si="0"/>
        <v>0</v>
      </c>
      <c r="G17" s="59" t="s">
        <v>101</v>
      </c>
      <c r="H17" s="66"/>
      <c r="I17" s="66"/>
      <c r="J17" s="71"/>
      <c r="K17" s="4">
        <f t="shared" si="1"/>
        <v>0</v>
      </c>
    </row>
    <row r="18" spans="1:11" ht="36" customHeight="1" x14ac:dyDescent="0.4">
      <c r="A18" s="1"/>
      <c r="B18" s="79" t="s">
        <v>102</v>
      </c>
      <c r="C18" s="66"/>
      <c r="D18" s="66"/>
      <c r="E18" s="66"/>
      <c r="F18" s="66">
        <f t="shared" si="0"/>
        <v>0</v>
      </c>
      <c r="G18" s="59" t="s">
        <v>103</v>
      </c>
      <c r="H18" s="66"/>
      <c r="I18" s="66"/>
      <c r="J18" s="71"/>
      <c r="K18" s="4">
        <f t="shared" si="1"/>
        <v>0</v>
      </c>
    </row>
    <row r="19" spans="1:11" ht="36" customHeight="1" x14ac:dyDescent="0.4">
      <c r="A19" s="1"/>
      <c r="B19" s="79" t="s">
        <v>104</v>
      </c>
      <c r="C19" s="66"/>
      <c r="D19" s="66"/>
      <c r="E19" s="66"/>
      <c r="F19" s="66">
        <f t="shared" si="0"/>
        <v>0</v>
      </c>
      <c r="G19" s="59" t="s">
        <v>105</v>
      </c>
      <c r="H19" s="66"/>
      <c r="I19" s="66"/>
      <c r="J19" s="71"/>
      <c r="K19" s="4">
        <f t="shared" si="1"/>
        <v>0</v>
      </c>
    </row>
    <row r="20" spans="1:11" ht="36" customHeight="1" x14ac:dyDescent="0.4">
      <c r="A20" s="1"/>
      <c r="B20" s="79" t="s">
        <v>106</v>
      </c>
      <c r="C20" s="66"/>
      <c r="D20" s="66"/>
      <c r="E20" s="66"/>
      <c r="F20" s="66">
        <f t="shared" si="0"/>
        <v>0</v>
      </c>
      <c r="G20" s="59" t="s">
        <v>107</v>
      </c>
      <c r="H20" s="66"/>
      <c r="I20" s="66"/>
      <c r="J20" s="71"/>
      <c r="K20" s="4">
        <f t="shared" si="1"/>
        <v>0</v>
      </c>
    </row>
    <row r="21" spans="1:11" ht="36" customHeight="1" x14ac:dyDescent="0.4">
      <c r="A21" s="1"/>
      <c r="B21" s="79" t="s">
        <v>108</v>
      </c>
      <c r="C21" s="66"/>
      <c r="D21" s="66"/>
      <c r="E21" s="66"/>
      <c r="F21" s="66">
        <f t="shared" si="0"/>
        <v>0</v>
      </c>
      <c r="G21" s="59" t="s">
        <v>109</v>
      </c>
      <c r="H21" s="66"/>
      <c r="I21" s="66"/>
      <c r="J21" s="71"/>
      <c r="K21" s="4">
        <f t="shared" si="1"/>
        <v>0</v>
      </c>
    </row>
    <row r="22" spans="1:11" ht="36" customHeight="1" x14ac:dyDescent="0.4">
      <c r="A22" s="1"/>
      <c r="B22" s="79" t="s">
        <v>110</v>
      </c>
      <c r="C22" s="66"/>
      <c r="D22" s="66"/>
      <c r="E22" s="66"/>
      <c r="F22" s="66">
        <f t="shared" si="0"/>
        <v>0</v>
      </c>
      <c r="G22" s="59" t="s">
        <v>111</v>
      </c>
      <c r="H22" s="66"/>
      <c r="I22" s="66"/>
      <c r="J22" s="71"/>
      <c r="K22" s="4">
        <f t="shared" si="1"/>
        <v>0</v>
      </c>
    </row>
    <row r="23" spans="1:11" ht="36" customHeight="1" x14ac:dyDescent="0.4">
      <c r="A23" s="1"/>
      <c r="B23" s="79" t="s">
        <v>112</v>
      </c>
      <c r="C23" s="66"/>
      <c r="D23" s="66"/>
      <c r="E23" s="66"/>
      <c r="F23" s="66">
        <f t="shared" si="0"/>
        <v>0</v>
      </c>
      <c r="G23" s="59" t="s">
        <v>113</v>
      </c>
      <c r="H23" s="66"/>
      <c r="I23" s="66"/>
      <c r="J23" s="71"/>
      <c r="K23" s="4">
        <f t="shared" si="1"/>
        <v>0</v>
      </c>
    </row>
    <row r="24" spans="1:11" ht="36" customHeight="1" x14ac:dyDescent="0.4">
      <c r="A24" s="1"/>
      <c r="B24" s="79" t="s">
        <v>114</v>
      </c>
      <c r="C24" s="66"/>
      <c r="D24" s="66"/>
      <c r="E24" s="66"/>
      <c r="F24" s="66">
        <f t="shared" si="0"/>
        <v>0</v>
      </c>
      <c r="G24" s="59" t="s">
        <v>115</v>
      </c>
      <c r="H24" s="66"/>
      <c r="I24" s="66"/>
      <c r="J24" s="71"/>
      <c r="K24" s="4">
        <f t="shared" si="1"/>
        <v>0</v>
      </c>
    </row>
    <row r="25" spans="1:11" ht="36" customHeight="1" x14ac:dyDescent="0.4">
      <c r="A25" s="1"/>
      <c r="B25" s="79" t="s">
        <v>116</v>
      </c>
      <c r="C25" s="66"/>
      <c r="D25" s="66"/>
      <c r="E25" s="66"/>
      <c r="F25" s="66">
        <f t="shared" si="0"/>
        <v>0</v>
      </c>
      <c r="G25" s="59" t="s">
        <v>117</v>
      </c>
      <c r="H25" s="66"/>
      <c r="I25" s="66"/>
      <c r="J25" s="71"/>
      <c r="K25" s="4">
        <f t="shared" si="1"/>
        <v>0</v>
      </c>
    </row>
    <row r="26" spans="1:11" ht="36" customHeight="1" x14ac:dyDescent="0.4">
      <c r="A26" s="1"/>
      <c r="B26" s="79" t="s">
        <v>118</v>
      </c>
      <c r="C26" s="66"/>
      <c r="D26" s="66"/>
      <c r="E26" s="66"/>
      <c r="F26" s="66">
        <f t="shared" si="0"/>
        <v>0</v>
      </c>
      <c r="G26" s="59" t="s">
        <v>119</v>
      </c>
      <c r="H26" s="66"/>
      <c r="I26" s="66"/>
      <c r="J26" s="71"/>
      <c r="K26" s="4">
        <f t="shared" si="1"/>
        <v>0</v>
      </c>
    </row>
    <row r="27" spans="1:11" ht="36" customHeight="1" thickBot="1" x14ac:dyDescent="0.45">
      <c r="A27" s="1"/>
      <c r="B27" s="80" t="s">
        <v>120</v>
      </c>
      <c r="C27" s="74"/>
      <c r="D27" s="74"/>
      <c r="E27" s="74"/>
      <c r="F27" s="66">
        <f t="shared" si="0"/>
        <v>0</v>
      </c>
      <c r="G27" s="77" t="s">
        <v>18</v>
      </c>
      <c r="H27" s="51">
        <f>SUM(H4:H26)+C29</f>
        <v>0</v>
      </c>
      <c r="I27" s="51">
        <f>SUM(I4:I26)+D29</f>
        <v>0</v>
      </c>
      <c r="J27" s="52">
        <f>SUM(J4:J26)+E29</f>
        <v>0</v>
      </c>
      <c r="K27" s="57" t="s">
        <v>121</v>
      </c>
    </row>
    <row r="28" spans="1:11" ht="36" customHeight="1" thickBot="1" x14ac:dyDescent="0.45">
      <c r="A28" s="1"/>
      <c r="B28" s="4"/>
      <c r="C28" s="1"/>
      <c r="D28" s="1"/>
      <c r="E28" s="1"/>
      <c r="F28" s="1"/>
      <c r="G28" s="164" t="s">
        <v>122</v>
      </c>
      <c r="H28" s="165">
        <f>SUM(F4:F27,K4:K26)</f>
        <v>0</v>
      </c>
      <c r="I28" s="75"/>
      <c r="J28" s="76"/>
      <c r="K28" s="57" t="s">
        <v>123</v>
      </c>
    </row>
    <row r="29" spans="1:11" ht="26.1" customHeight="1" x14ac:dyDescent="0.4">
      <c r="C29" s="53">
        <f>SUM(C4:C27)</f>
        <v>0</v>
      </c>
      <c r="D29" s="53">
        <f>SUM(D4:D27)</f>
        <v>0</v>
      </c>
      <c r="E29" s="53">
        <f>SUM(E4:E27)</f>
        <v>0</v>
      </c>
      <c r="F29" s="53"/>
    </row>
    <row r="30" spans="1:11" ht="26.1" customHeight="1" x14ac:dyDescent="0.4"/>
    <row r="31" spans="1:11" ht="26.1" customHeight="1" x14ac:dyDescent="0.4"/>
    <row r="32" spans="1:11" ht="26.1" customHeight="1" x14ac:dyDescent="0.4"/>
    <row r="33" ht="26.1" customHeight="1" x14ac:dyDescent="0.4"/>
    <row r="34" ht="26.1" customHeight="1" x14ac:dyDescent="0.4"/>
    <row r="35" ht="26.1" customHeight="1" x14ac:dyDescent="0.4"/>
    <row r="36" ht="26.1" customHeight="1" x14ac:dyDescent="0.4"/>
  </sheetData>
  <mergeCells count="7">
    <mergeCell ref="A1:J1"/>
    <mergeCell ref="B2:B3"/>
    <mergeCell ref="C2:C3"/>
    <mergeCell ref="D2:E2"/>
    <mergeCell ref="G2:G3"/>
    <mergeCell ref="H2:H3"/>
    <mergeCell ref="I2:J2"/>
  </mergeCells>
  <phoneticPr fontId="3"/>
  <pageMargins left="0.7" right="0.7" top="0.75" bottom="0.75" header="0.3" footer="0.3"/>
  <pageSetup paperSize="9"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概要</vt:lpstr>
      <vt:lpstr>※まずはこのシートに入力※基本データ</vt:lpstr>
      <vt:lpstr>香川県補助金制度</vt:lpstr>
      <vt:lpstr>①-1実績報告書（香川県）国内 </vt:lpstr>
      <vt:lpstr>①-2実績報告書（香川県）国際会議 </vt:lpstr>
      <vt:lpstr>TCVB補助金制度→</vt:lpstr>
      <vt:lpstr>②実績報告書（TCVB)</vt:lpstr>
      <vt:lpstr>③収支決算書</vt:lpstr>
      <vt:lpstr>④参加者数【TCVB】</vt:lpstr>
      <vt:lpstr>（④参加者数【県】)</vt:lpstr>
      <vt:lpstr>⑤国別参加者数【TCVB】</vt:lpstr>
      <vt:lpstr>(⑤国別参加者数【県】)</vt:lpstr>
      <vt:lpstr>⑥-1宿泊証明書</vt:lpstr>
      <vt:lpstr>⑥-2宿泊第三者証明書</vt:lpstr>
      <vt:lpstr>⑦賛助会員利用</vt:lpstr>
      <vt:lpstr>⑧アンケート（主催者）</vt:lpstr>
      <vt:lpstr>⑨アンケート（参加者)</vt:lpstr>
      <vt:lpstr>⑩（香川県）請求書</vt:lpstr>
      <vt:lpstr>⑪（TCVB）請求書</vt:lpstr>
      <vt:lpstr>⑫ワンストップ申請書へのご意見</vt:lpstr>
      <vt:lpstr>'（④参加者数【県】)'!Print_Area</vt:lpstr>
      <vt:lpstr>'(⑤国別参加者数【県】)'!Print_Area</vt:lpstr>
      <vt:lpstr>※まずはこのシートに入力※基本データ!Print_Area</vt:lpstr>
      <vt:lpstr>'①-1実績報告書（香川県）国内 '!Print_Area</vt:lpstr>
      <vt:lpstr>'①-2実績報告書（香川県）国際会議 '!Print_Area</vt:lpstr>
      <vt:lpstr>'②実績報告書（TCVB)'!Print_Area</vt:lpstr>
      <vt:lpstr>③収支決算書!Print_Area</vt:lpstr>
      <vt:lpstr>④参加者数【TCVB】!Print_Area</vt:lpstr>
      <vt:lpstr>⑤国別参加者数【TCVB】!Print_Area</vt:lpstr>
      <vt:lpstr>'⑥-1宿泊証明書'!Print_Area</vt:lpstr>
      <vt:lpstr>'⑥-2宿泊第三者証明書'!Print_Area</vt:lpstr>
      <vt:lpstr>⑦賛助会員利用!Print_Area</vt:lpstr>
      <vt:lpstr>'⑧アンケート（主催者）'!Print_Area</vt:lpstr>
      <vt:lpstr>'⑨アンケート（参加者)'!Print_Area</vt:lpstr>
      <vt:lpstr>'⑩（香川県）請求書'!Print_Area</vt:lpstr>
      <vt:lpstr>'⑪（TCVB）請求書'!Print_Area</vt:lpstr>
      <vt:lpstr>TCVB補助金制度→!Print_Area</vt:lpstr>
      <vt:lpstr>概要!Print_Area</vt:lpstr>
      <vt:lpstr>香川県補助金制度!Print_Area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SG10510のC20-1234</dc:creator>
  <cp:lastModifiedBy>三井 美沙</cp:lastModifiedBy>
  <cp:lastPrinted>2025-12-04T02:48:14Z</cp:lastPrinted>
  <dcterms:created xsi:type="dcterms:W3CDTF">2023-11-27T01:59:27Z</dcterms:created>
  <dcterms:modified xsi:type="dcterms:W3CDTF">2026-04-21T06:32:50Z</dcterms:modified>
</cp:coreProperties>
</file>