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BM\ibm\HomePage\●令和7年度\4月1日更新\"/>
    </mc:Choice>
  </mc:AlternateContent>
  <xr:revisionPtr revIDLastSave="0" documentId="13_ncr:1_{54FDFEB5-F97D-49EC-A7A2-439CB3E98FCB}" xr6:coauthVersionLast="47" xr6:coauthVersionMax="47" xr10:uidLastSave="{00000000-0000-0000-0000-000000000000}"/>
  <bookViews>
    <workbookView xWindow="-120" yWindow="-120" windowWidth="29040" windowHeight="15720" tabRatio="918" activeTab="4" xr2:uid="{00000000-000D-0000-FFFF-FFFF00000000}"/>
  </bookViews>
  <sheets>
    <sheet name="概要" sheetId="12" r:id="rId1"/>
    <sheet name="※まずはこのシートに入力※基本データ" sheetId="11" r:id="rId2"/>
    <sheet name="①-1支援要望書" sheetId="1" r:id="rId3"/>
    <sheet name="①-2確認書" sheetId="17" r:id="rId4"/>
    <sheet name="②支援申込書" sheetId="2" r:id="rId5"/>
    <sheet name="③開催調査票" sheetId="3" r:id="rId6"/>
    <sheet name="TCVB補助金制度→" sheetId="14" r:id="rId7"/>
    <sheet name="④補助金（TCVB)" sheetId="9" r:id="rId8"/>
    <sheet name="香川県補助金制度→ " sheetId="25" r:id="rId9"/>
    <sheet name="⑤-1補助金（香川県）国内 " sheetId="26" r:id="rId10"/>
    <sheet name="⑤-2補助金（香川県）国際会議" sheetId="18" r:id="rId11"/>
    <sheet name="⑥収支予算書" sheetId="5" r:id="rId12"/>
    <sheet name="⑦参加者数【TCVB】" sheetId="6" r:id="rId13"/>
    <sheet name="（⑦参加者数【県様式】 ）" sheetId="19" r:id="rId14"/>
    <sheet name="⑧国別参加者数【TCVB】" sheetId="7" r:id="rId15"/>
    <sheet name="（⑧国別参加者数【県様式】）" sheetId="20" r:id="rId16"/>
    <sheet name="⑨賛助会員利用予定" sheetId="13" r:id="rId17"/>
    <sheet name="★変更申請書（香川県）" sheetId="22" r:id="rId18"/>
    <sheet name="☆変更申請書（TCVB)" sheetId="21" r:id="rId19"/>
    <sheet name="☆中止(廃止)届出書（香川県)" sheetId="24" r:id="rId20"/>
    <sheet name="☆中止(廃止)申請書（TCVB)" sheetId="23" r:id="rId21"/>
  </sheets>
  <externalReferences>
    <externalReference r:id="rId22"/>
  </externalReferences>
  <definedNames>
    <definedName name="_xlnm.Print_Area" localSheetId="13">'（⑦参加者数【県様式】 ）'!$A$1:$G$30</definedName>
    <definedName name="_xlnm.Print_Area" localSheetId="15">'（⑧国別参加者数【県様式】）'!$A$1:$G$15</definedName>
    <definedName name="_xlnm.Print_Area" localSheetId="20">'☆中止(廃止)申請書（TCVB)'!$A$1:$P$22</definedName>
    <definedName name="_xlnm.Print_Area" localSheetId="19">'☆中止(廃止)届出書（香川県)'!$A$1:$P$20</definedName>
    <definedName name="_xlnm.Print_Area" localSheetId="18">'☆変更申請書（TCVB)'!$A$1:$P$23</definedName>
    <definedName name="_xlnm.Print_Area" localSheetId="17">'★変更申請書（香川県）'!$A$1:$P$25</definedName>
    <definedName name="_xlnm.Print_Area" localSheetId="1">※まずはこのシートに入力※基本データ!$A$1:$J$21</definedName>
    <definedName name="_xlnm.Print_Area" localSheetId="2">'①-1支援要望書'!$A$1:$O$42</definedName>
    <definedName name="_xlnm.Print_Area" localSheetId="3">'①-2確認書'!$A$1:$O$38</definedName>
    <definedName name="_xlnm.Print_Area" localSheetId="4">②支援申込書!$A$1:$P$43</definedName>
    <definedName name="_xlnm.Print_Area" localSheetId="5">③開催調査票!$A$1:$J$32</definedName>
    <definedName name="_xlnm.Print_Area" localSheetId="7">'④補助金（TCVB)'!$A$1:$P$26</definedName>
    <definedName name="_xlnm.Print_Area" localSheetId="9">'⑤-1補助金（香川県）国内 '!$A$1:$P$25</definedName>
    <definedName name="_xlnm.Print_Area" localSheetId="10">'⑤-2補助金（香川県）国際会議'!$A$1:$P$27</definedName>
    <definedName name="_xlnm.Print_Area" localSheetId="11">⑥収支予算書!$A$1:$E$29</definedName>
    <definedName name="_xlnm.Print_Area" localSheetId="12">⑦参加者数【TCVB】!$A$1:$L$31</definedName>
    <definedName name="_xlnm.Print_Area" localSheetId="14">⑧国別参加者数【TCVB】!$A$1:$I$19</definedName>
    <definedName name="_xlnm.Print_Area" localSheetId="16">⑨賛助会員利用予定!$A$1:$G$33</definedName>
    <definedName name="_xlnm.Print_Area" localSheetId="6">TCVB補助金制度→!$A$1:$F$123</definedName>
    <definedName name="_xlnm.Print_Area" localSheetId="0">概要!$A$1:$K$35</definedName>
    <definedName name="_xlnm.Print_Area" localSheetId="8">'香川県補助金制度→ '!$A$1:$E$48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6" l="1"/>
  <c r="K5" i="26"/>
  <c r="H6" i="26"/>
  <c r="H7" i="26"/>
  <c r="H8" i="26"/>
  <c r="K8" i="26"/>
  <c r="V8" i="26"/>
  <c r="V9" i="26"/>
  <c r="V10" i="26"/>
  <c r="V11" i="26"/>
  <c r="X10" i="26" s="1"/>
  <c r="V15" i="26"/>
  <c r="X15" i="26"/>
  <c r="X21" i="26" s="1"/>
  <c r="V22" i="26" s="1"/>
  <c r="D15" i="26" s="1"/>
  <c r="D16" i="26"/>
  <c r="D17" i="26"/>
  <c r="D18" i="26"/>
  <c r="X19" i="26"/>
  <c r="X16" i="26" s="1"/>
  <c r="D20" i="26"/>
  <c r="D22" i="26"/>
  <c r="H31" i="6" l="1"/>
  <c r="D14" i="24"/>
  <c r="K9" i="24"/>
  <c r="H9" i="24"/>
  <c r="H8" i="24"/>
  <c r="H7" i="24"/>
  <c r="K6" i="24"/>
  <c r="I6" i="24"/>
  <c r="D16" i="23"/>
  <c r="K9" i="23"/>
  <c r="H9" i="23"/>
  <c r="H8" i="23"/>
  <c r="H7" i="23"/>
  <c r="K6" i="23"/>
  <c r="I6" i="23"/>
  <c r="D22" i="22"/>
  <c r="D20" i="22"/>
  <c r="D17" i="22"/>
  <c r="D16" i="22"/>
  <c r="K8" i="22"/>
  <c r="H8" i="22"/>
  <c r="H7" i="22"/>
  <c r="H6" i="22"/>
  <c r="K5" i="22"/>
  <c r="I5" i="22"/>
  <c r="D17" i="21"/>
  <c r="D16" i="21"/>
  <c r="K9" i="21"/>
  <c r="H9" i="21"/>
  <c r="H8" i="21"/>
  <c r="H7" i="21"/>
  <c r="K6" i="21"/>
  <c r="I6" i="21"/>
  <c r="D22" i="18" l="1"/>
  <c r="D20" i="18"/>
  <c r="D16" i="18"/>
  <c r="K8" i="18"/>
  <c r="H8" i="18"/>
  <c r="H7" i="18"/>
  <c r="H6" i="18"/>
  <c r="K5" i="18"/>
  <c r="I5" i="18"/>
  <c r="D26" i="9" l="1"/>
  <c r="D24" i="18" l="1"/>
  <c r="D17" i="18"/>
  <c r="K8" i="6" l="1"/>
  <c r="K9" i="6"/>
  <c r="K10" i="6"/>
  <c r="K11" i="6"/>
  <c r="K12" i="6"/>
  <c r="K13" i="6"/>
  <c r="K14" i="6"/>
  <c r="K15" i="6"/>
  <c r="K16" i="6"/>
  <c r="K17" i="6"/>
  <c r="K18" i="6"/>
  <c r="K19" i="6"/>
  <c r="K20" i="6"/>
  <c r="K21" i="6"/>
  <c r="K22" i="6"/>
  <c r="K23" i="6"/>
  <c r="K24" i="6"/>
  <c r="K25" i="6"/>
  <c r="K26" i="6"/>
  <c r="K27" i="6"/>
  <c r="K28" i="6"/>
  <c r="K29" i="6"/>
  <c r="K7" i="6"/>
  <c r="F10" i="6"/>
  <c r="F11" i="6"/>
  <c r="F12" i="6"/>
  <c r="F13" i="6"/>
  <c r="F14" i="6"/>
  <c r="F15" i="6"/>
  <c r="F16" i="6"/>
  <c r="F17" i="6"/>
  <c r="F18" i="6"/>
  <c r="F19" i="6"/>
  <c r="F20" i="6"/>
  <c r="F21" i="6"/>
  <c r="F22" i="6"/>
  <c r="F23" i="6"/>
  <c r="F24" i="6"/>
  <c r="F25" i="6"/>
  <c r="F26" i="6"/>
  <c r="F27" i="6"/>
  <c r="F28" i="6"/>
  <c r="F29" i="6"/>
  <c r="F30" i="6"/>
  <c r="F8" i="6"/>
  <c r="F9" i="6"/>
  <c r="F7" i="6"/>
  <c r="D20" i="1" l="1"/>
  <c r="C27" i="19" l="1"/>
  <c r="D27" i="19" s="1"/>
  <c r="F16" i="19"/>
  <c r="G16" i="19" s="1"/>
  <c r="D13" i="20" l="1"/>
  <c r="F26" i="19"/>
  <c r="G26" i="19" s="1"/>
  <c r="F25" i="19"/>
  <c r="G25" i="19" s="1"/>
  <c r="F24" i="19"/>
  <c r="G24" i="19" s="1"/>
  <c r="F23" i="19"/>
  <c r="G23" i="19" s="1"/>
  <c r="F22" i="19"/>
  <c r="G22" i="19" s="1"/>
  <c r="F21" i="19"/>
  <c r="G21" i="19" s="1"/>
  <c r="F20" i="19"/>
  <c r="G20" i="19" s="1"/>
  <c r="F19" i="19"/>
  <c r="G19" i="19" s="1"/>
  <c r="F18" i="19"/>
  <c r="G18" i="19" s="1"/>
  <c r="F17" i="19"/>
  <c r="G17" i="19" s="1"/>
  <c r="F15" i="19"/>
  <c r="G15" i="19" s="1"/>
  <c r="F14" i="19"/>
  <c r="G14" i="19" s="1"/>
  <c r="F13" i="19"/>
  <c r="G13" i="19" s="1"/>
  <c r="F12" i="19"/>
  <c r="G12" i="19" s="1"/>
  <c r="F11" i="19"/>
  <c r="G11" i="19" s="1"/>
  <c r="F10" i="19"/>
  <c r="G10" i="19" s="1"/>
  <c r="F9" i="19"/>
  <c r="G9" i="19" s="1"/>
  <c r="F8" i="19"/>
  <c r="G8" i="19" s="1"/>
  <c r="F7" i="19"/>
  <c r="G7" i="19" s="1"/>
  <c r="F6" i="19"/>
  <c r="G6" i="19" s="1"/>
  <c r="F5" i="19"/>
  <c r="G5" i="19" s="1"/>
  <c r="C29" i="19"/>
  <c r="D29" i="19" s="1"/>
  <c r="C28" i="19"/>
  <c r="D28" i="19" s="1"/>
  <c r="C26" i="19"/>
  <c r="D26" i="19" s="1"/>
  <c r="C25" i="19"/>
  <c r="D25" i="19" s="1"/>
  <c r="C24" i="19"/>
  <c r="D24" i="19" s="1"/>
  <c r="C23" i="19"/>
  <c r="D23" i="19" s="1"/>
  <c r="C22" i="19"/>
  <c r="D22" i="19" s="1"/>
  <c r="C21" i="19"/>
  <c r="D21" i="19" s="1"/>
  <c r="C20" i="19"/>
  <c r="D20" i="19" s="1"/>
  <c r="C19" i="19"/>
  <c r="D19" i="19" s="1"/>
  <c r="C18" i="19"/>
  <c r="D18" i="19" s="1"/>
  <c r="C17" i="19"/>
  <c r="D17" i="19" s="1"/>
  <c r="C16" i="19"/>
  <c r="D16" i="19" s="1"/>
  <c r="C15" i="19"/>
  <c r="D15" i="19" s="1"/>
  <c r="C14" i="19"/>
  <c r="D14" i="19" s="1"/>
  <c r="C13" i="19"/>
  <c r="D13" i="19" s="1"/>
  <c r="C12" i="19"/>
  <c r="D12" i="19" s="1"/>
  <c r="C11" i="19"/>
  <c r="D11" i="19" s="1"/>
  <c r="C10" i="19"/>
  <c r="D10" i="19" s="1"/>
  <c r="C9" i="19"/>
  <c r="D9" i="19" s="1"/>
  <c r="C8" i="19"/>
  <c r="D8" i="19" s="1"/>
  <c r="C7" i="19"/>
  <c r="D7" i="19" s="1"/>
  <c r="C6" i="19"/>
  <c r="D6" i="19" s="1"/>
  <c r="C5" i="19"/>
  <c r="D5" i="19" s="1"/>
  <c r="F29" i="19" l="1"/>
  <c r="C31" i="19"/>
  <c r="F27" i="19" s="1"/>
  <c r="E17" i="11"/>
  <c r="V8" i="18"/>
  <c r="V10" i="18"/>
  <c r="E20" i="1"/>
  <c r="F28" i="19" l="1"/>
  <c r="D14" i="20"/>
  <c r="D15" i="20" s="1"/>
  <c r="F13" i="20" s="1"/>
  <c r="V9" i="18"/>
  <c r="V16" i="18"/>
  <c r="X16" i="18" s="1"/>
  <c r="X17" i="18" s="1"/>
  <c r="X23" i="18" s="1"/>
  <c r="V24" i="18" s="1"/>
  <c r="D15" i="18" s="1"/>
  <c r="X21" i="18"/>
  <c r="V11" i="18" l="1"/>
  <c r="X10" i="18" s="1"/>
  <c r="J14" i="17" l="1"/>
  <c r="G14" i="17"/>
  <c r="G13" i="17"/>
  <c r="J12" i="17"/>
  <c r="G12" i="17"/>
  <c r="G11" i="17"/>
  <c r="G10" i="17"/>
  <c r="L9" i="17"/>
  <c r="J9" i="17"/>
  <c r="D5" i="13"/>
  <c r="D21" i="9" l="1"/>
  <c r="D19" i="9"/>
  <c r="D17" i="9"/>
  <c r="K9" i="9"/>
  <c r="H9" i="9"/>
  <c r="H8" i="9"/>
  <c r="H7" i="9"/>
  <c r="K6" i="9"/>
  <c r="I6" i="9"/>
  <c r="D10" i="3"/>
  <c r="D9" i="3"/>
  <c r="D8" i="3"/>
  <c r="H7" i="3"/>
  <c r="F7" i="3"/>
  <c r="D6" i="3"/>
  <c r="D3" i="3"/>
  <c r="D20" i="2"/>
  <c r="G19" i="2"/>
  <c r="E19" i="2"/>
  <c r="D19" i="2"/>
  <c r="D17" i="2"/>
  <c r="D16" i="2"/>
  <c r="D15" i="2"/>
  <c r="D14" i="2"/>
  <c r="K11" i="2"/>
  <c r="H11" i="2"/>
  <c r="H10" i="2"/>
  <c r="K9" i="2"/>
  <c r="H9" i="2"/>
  <c r="H8" i="2"/>
  <c r="H7" i="2"/>
  <c r="K6" i="2"/>
  <c r="I6" i="2"/>
  <c r="D21" i="1"/>
  <c r="G20" i="1"/>
  <c r="D18" i="1"/>
  <c r="D17" i="1"/>
  <c r="D16" i="1"/>
  <c r="D15" i="1"/>
  <c r="K11" i="1"/>
  <c r="H11" i="1"/>
  <c r="H10" i="1"/>
  <c r="K9" i="1"/>
  <c r="H9" i="1"/>
  <c r="H8" i="1"/>
  <c r="H7" i="1"/>
  <c r="K6" i="1"/>
  <c r="I6" i="1"/>
  <c r="I20" i="1" l="1"/>
  <c r="I19" i="2"/>
  <c r="F17" i="7"/>
  <c r="E17" i="7"/>
  <c r="D17" i="7" l="1"/>
  <c r="C32" i="6"/>
  <c r="H30" i="6" s="1"/>
  <c r="D18" i="7" s="1"/>
  <c r="D32" i="6"/>
  <c r="I30" i="6" s="1"/>
  <c r="E18" i="7" s="1"/>
  <c r="E19" i="7" s="1"/>
  <c r="E32" i="6"/>
  <c r="J30" i="6" s="1"/>
  <c r="F18" i="7" s="1"/>
  <c r="F19" i="7" s="1"/>
  <c r="C29" i="5"/>
  <c r="C16" i="5"/>
  <c r="D19" i="7" l="1"/>
  <c r="H17" i="7" s="1"/>
</calcChain>
</file>

<file path=xl/sharedStrings.xml><?xml version="1.0" encoding="utf-8"?>
<sst xmlns="http://schemas.openxmlformats.org/spreadsheetml/2006/main" count="822" uniqueCount="497">
  <si>
    <t>令和</t>
    <rPh sb="0" eb="2">
      <t>レイワ</t>
    </rPh>
    <phoneticPr fontId="1"/>
  </si>
  <si>
    <t>年</t>
    <rPh sb="0" eb="1">
      <t>ネン</t>
    </rPh>
    <phoneticPr fontId="1"/>
  </si>
  <si>
    <t>月</t>
    <rPh sb="0" eb="1">
      <t>ガツ</t>
    </rPh>
    <phoneticPr fontId="1"/>
  </si>
  <si>
    <t>日</t>
    <rPh sb="0" eb="1">
      <t>ニチ</t>
    </rPh>
    <phoneticPr fontId="1"/>
  </si>
  <si>
    <t>（公財）高松観光コンベンション・ビューロー　理事長　様</t>
    <rPh sb="1" eb="2">
      <t>コウ</t>
    </rPh>
    <rPh sb="2" eb="3">
      <t>ザイ</t>
    </rPh>
    <rPh sb="4" eb="8">
      <t>タカマツカンコウ</t>
    </rPh>
    <rPh sb="22" eb="25">
      <t>リジチョウ</t>
    </rPh>
    <rPh sb="26" eb="27">
      <t>サマ</t>
    </rPh>
    <phoneticPr fontId="1"/>
  </si>
  <si>
    <t>住所</t>
    <rPh sb="0" eb="2">
      <t>ジュウショ</t>
    </rPh>
    <phoneticPr fontId="1"/>
  </si>
  <si>
    <t>団体名</t>
    <rPh sb="0" eb="3">
      <t>ダンタイメイ</t>
    </rPh>
    <phoneticPr fontId="1"/>
  </si>
  <si>
    <t>代表者</t>
    <rPh sb="0" eb="3">
      <t>ダイヒョウシャ</t>
    </rPh>
    <phoneticPr fontId="1"/>
  </si>
  <si>
    <t>電話</t>
    <rPh sb="0" eb="2">
      <t>デンワ</t>
    </rPh>
    <phoneticPr fontId="1"/>
  </si>
  <si>
    <t>担当者</t>
    <rPh sb="0" eb="3">
      <t>タントウシャ</t>
    </rPh>
    <phoneticPr fontId="1"/>
  </si>
  <si>
    <t>-</t>
    <phoneticPr fontId="1"/>
  </si>
  <si>
    <t>〒</t>
    <phoneticPr fontId="1"/>
  </si>
  <si>
    <t>コンベンション等の名称</t>
    <rPh sb="7" eb="8">
      <t>トウ</t>
    </rPh>
    <rPh sb="9" eb="11">
      <t>メイショウ</t>
    </rPh>
    <phoneticPr fontId="1"/>
  </si>
  <si>
    <t>開催内容</t>
    <rPh sb="0" eb="4">
      <t>カイサイナイヨウ</t>
    </rPh>
    <phoneticPr fontId="1"/>
  </si>
  <si>
    <t>開催期日</t>
    <rPh sb="0" eb="4">
      <t>カイサイキジツ</t>
    </rPh>
    <phoneticPr fontId="1"/>
  </si>
  <si>
    <t>開催会場</t>
    <rPh sb="0" eb="4">
      <t>カイサイカイジョウ</t>
    </rPh>
    <phoneticPr fontId="1"/>
  </si>
  <si>
    <t>参加予定人数</t>
    <rPh sb="0" eb="6">
      <t>サンカヨテイニンズウ</t>
    </rPh>
    <phoneticPr fontId="1"/>
  </si>
  <si>
    <t>共催団体（※）</t>
    <rPh sb="0" eb="4">
      <t>キョウサイダンタイ</t>
    </rPh>
    <phoneticPr fontId="1"/>
  </si>
  <si>
    <t>支援申込予定内容</t>
    <rPh sb="0" eb="6">
      <t>シエンモウシコミヨテイ</t>
    </rPh>
    <rPh sb="6" eb="8">
      <t>ナイヨウ</t>
    </rPh>
    <phoneticPr fontId="1"/>
  </si>
  <si>
    <t>１，コンベンション開催支援金の交付（補助金交付規定による。別途申請書必要）</t>
    <rPh sb="9" eb="14">
      <t>カイサイシエンキン</t>
    </rPh>
    <rPh sb="15" eb="17">
      <t>コウフ</t>
    </rPh>
    <rPh sb="18" eb="25">
      <t>ホジョキンコウフキテイ</t>
    </rPh>
    <rPh sb="29" eb="31">
      <t>ベット</t>
    </rPh>
    <rPh sb="31" eb="34">
      <t>シンセイショ</t>
    </rPh>
    <rPh sb="34" eb="36">
      <t>ヒツヨウ</t>
    </rPh>
    <phoneticPr fontId="1"/>
  </si>
  <si>
    <t>国外</t>
    <rPh sb="0" eb="2">
      <t>コクガイ</t>
    </rPh>
    <phoneticPr fontId="1"/>
  </si>
  <si>
    <t>国内（香川県内）</t>
    <rPh sb="0" eb="2">
      <t>コクナイ</t>
    </rPh>
    <rPh sb="3" eb="7">
      <t>カガワケンナイ</t>
    </rPh>
    <phoneticPr fontId="1"/>
  </si>
  <si>
    <t>国内（香川県外）</t>
    <rPh sb="0" eb="2">
      <t>コクナイ</t>
    </rPh>
    <rPh sb="3" eb="5">
      <t>カガワ</t>
    </rPh>
    <rPh sb="5" eb="6">
      <t>ケン</t>
    </rPh>
    <rPh sb="6" eb="7">
      <t>ソト</t>
    </rPh>
    <phoneticPr fontId="1"/>
  </si>
  <si>
    <t>計（国外+国内（県内外））</t>
    <rPh sb="0" eb="1">
      <t>ケイ</t>
    </rPh>
    <rPh sb="2" eb="4">
      <t>コクガイ</t>
    </rPh>
    <rPh sb="5" eb="7">
      <t>コクナイ</t>
    </rPh>
    <rPh sb="8" eb="10">
      <t>ケンナイ</t>
    </rPh>
    <rPh sb="10" eb="11">
      <t>ガイ</t>
    </rPh>
    <phoneticPr fontId="1"/>
  </si>
  <si>
    <t>事項</t>
    <rPh sb="0" eb="2">
      <t>ジコウ</t>
    </rPh>
    <phoneticPr fontId="1"/>
  </si>
  <si>
    <t>資料用手提げ袋</t>
    <rPh sb="0" eb="3">
      <t>シリョウヨウ</t>
    </rPh>
    <rPh sb="3" eb="5">
      <t>テサ</t>
    </rPh>
    <rPh sb="6" eb="7">
      <t>ブクロ</t>
    </rPh>
    <phoneticPr fontId="1"/>
  </si>
  <si>
    <t>パンフレット</t>
    <phoneticPr fontId="1"/>
  </si>
  <si>
    <t>高松TOWN　MAP</t>
    <rPh sb="0" eb="2">
      <t>タカマツ</t>
    </rPh>
    <phoneticPr fontId="1"/>
  </si>
  <si>
    <t>サンポート・コンベンションゾーン・ランチマップ</t>
    <phoneticPr fontId="1"/>
  </si>
  <si>
    <t>希望数量</t>
    <rPh sb="0" eb="4">
      <t>キボウスウリョウ</t>
    </rPh>
    <phoneticPr fontId="1"/>
  </si>
  <si>
    <t>枚</t>
    <rPh sb="0" eb="1">
      <t>マイ</t>
    </rPh>
    <phoneticPr fontId="1"/>
  </si>
  <si>
    <t>部</t>
    <rPh sb="0" eb="1">
      <t>ブ</t>
    </rPh>
    <phoneticPr fontId="1"/>
  </si>
  <si>
    <t>希望日</t>
    <rPh sb="0" eb="2">
      <t>キボウ</t>
    </rPh>
    <rPh sb="2" eb="3">
      <t>ビ</t>
    </rPh>
    <phoneticPr fontId="1"/>
  </si>
  <si>
    <t>年</t>
    <rPh sb="0" eb="1">
      <t>ネン</t>
    </rPh>
    <phoneticPr fontId="1"/>
  </si>
  <si>
    <t>月</t>
    <rPh sb="0" eb="1">
      <t>ガツ</t>
    </rPh>
    <phoneticPr fontId="1"/>
  </si>
  <si>
    <t>日</t>
    <rPh sb="0" eb="1">
      <t>ニチ</t>
    </rPh>
    <phoneticPr fontId="1"/>
  </si>
  <si>
    <t>令和</t>
    <rPh sb="0" eb="2">
      <t>レイワ</t>
    </rPh>
    <phoneticPr fontId="1"/>
  </si>
  <si>
    <t>コンベンション開催支援要望書</t>
    <rPh sb="7" eb="9">
      <t>カイサイ</t>
    </rPh>
    <rPh sb="9" eb="14">
      <t>シエンヨウボウショ</t>
    </rPh>
    <phoneticPr fontId="1"/>
  </si>
  <si>
    <t>コンベンション開催支援申込書</t>
    <rPh sb="7" eb="9">
      <t>カイサイ</t>
    </rPh>
    <rPh sb="9" eb="11">
      <t>シエン</t>
    </rPh>
    <rPh sb="11" eb="14">
      <t>モウシコミショ</t>
    </rPh>
    <phoneticPr fontId="1"/>
  </si>
  <si>
    <t>大会等の名称をお書きください。</t>
    <rPh sb="0" eb="3">
      <t>タイカイトウ</t>
    </rPh>
    <rPh sb="4" eb="6">
      <t>メイショウ</t>
    </rPh>
    <rPh sb="8" eb="9">
      <t>カ</t>
    </rPh>
    <phoneticPr fontId="1"/>
  </si>
  <si>
    <t>大会名</t>
    <rPh sb="0" eb="3">
      <t>タイカイメイ</t>
    </rPh>
    <phoneticPr fontId="1"/>
  </si>
  <si>
    <t>主催団体本部（事務局）の名称等をお書きください。</t>
    <rPh sb="0" eb="4">
      <t>シュサイダンタイ</t>
    </rPh>
    <rPh sb="4" eb="6">
      <t>ホンブ</t>
    </rPh>
    <rPh sb="7" eb="10">
      <t>ジムキョク</t>
    </rPh>
    <rPh sb="12" eb="15">
      <t>メイショウトウ</t>
    </rPh>
    <rPh sb="17" eb="18">
      <t>カ</t>
    </rPh>
    <phoneticPr fontId="1"/>
  </si>
  <si>
    <t>名称</t>
    <rPh sb="0" eb="2">
      <t>メイショウ</t>
    </rPh>
    <phoneticPr fontId="1"/>
  </si>
  <si>
    <t>役職</t>
    <rPh sb="0" eb="2">
      <t>ヤクショク</t>
    </rPh>
    <phoneticPr fontId="1"/>
  </si>
  <si>
    <t>氏名</t>
    <rPh sb="0" eb="2">
      <t>シメイ</t>
    </rPh>
    <phoneticPr fontId="1"/>
  </si>
  <si>
    <t>住所</t>
    <rPh sb="0" eb="2">
      <t>ジュウショ</t>
    </rPh>
    <phoneticPr fontId="1"/>
  </si>
  <si>
    <t>TEL</t>
    <phoneticPr fontId="1"/>
  </si>
  <si>
    <t>FAX</t>
    <phoneticPr fontId="1"/>
  </si>
  <si>
    <t>この大会の過去の開催地、将来の開催地を分かる範囲でお書きください。</t>
    <rPh sb="2" eb="4">
      <t>タイカイ</t>
    </rPh>
    <rPh sb="5" eb="7">
      <t>カコ</t>
    </rPh>
    <rPh sb="8" eb="11">
      <t>カイサイチ</t>
    </rPh>
    <rPh sb="12" eb="14">
      <t>ショウライ</t>
    </rPh>
    <rPh sb="15" eb="18">
      <t>カイサイチ</t>
    </rPh>
    <rPh sb="19" eb="20">
      <t>ワ</t>
    </rPh>
    <rPh sb="22" eb="24">
      <t>ハンイ</t>
    </rPh>
    <rPh sb="26" eb="27">
      <t>カ</t>
    </rPh>
    <phoneticPr fontId="1"/>
  </si>
  <si>
    <t>貴団体の主催する他の大会（ブロック大会等）がございましたらお書きください。</t>
    <rPh sb="0" eb="3">
      <t>キダンタイ</t>
    </rPh>
    <rPh sb="4" eb="6">
      <t>シュサイ</t>
    </rPh>
    <rPh sb="8" eb="9">
      <t>タ</t>
    </rPh>
    <rPh sb="10" eb="12">
      <t>タイカイ</t>
    </rPh>
    <rPh sb="17" eb="19">
      <t>タイカイ</t>
    </rPh>
    <rPh sb="19" eb="20">
      <t>トウ</t>
    </rPh>
    <rPh sb="30" eb="31">
      <t>カ</t>
    </rPh>
    <phoneticPr fontId="1"/>
  </si>
  <si>
    <t>参加人数</t>
    <rPh sb="0" eb="4">
      <t>サンカニンズウ</t>
    </rPh>
    <phoneticPr fontId="1"/>
  </si>
  <si>
    <t>主催者</t>
    <rPh sb="0" eb="3">
      <t>シュサイシャ</t>
    </rPh>
    <phoneticPr fontId="1"/>
  </si>
  <si>
    <t>開催地</t>
    <rPh sb="0" eb="3">
      <t>カイサイチ</t>
    </rPh>
    <phoneticPr fontId="1"/>
  </si>
  <si>
    <t>　　　大会等開催調査票</t>
    <rPh sb="3" eb="6">
      <t>タイカイトウ</t>
    </rPh>
    <rPh sb="6" eb="11">
      <t>カイサイチョウサヒョウ</t>
    </rPh>
    <phoneticPr fontId="1"/>
  </si>
  <si>
    <t>所在地</t>
    <rPh sb="0" eb="3">
      <t>ショザイチ</t>
    </rPh>
    <phoneticPr fontId="1"/>
  </si>
  <si>
    <t>（個人にあっては、住所及び氏名）</t>
    <rPh sb="1" eb="3">
      <t>コジン</t>
    </rPh>
    <rPh sb="9" eb="11">
      <t>ジュウショ</t>
    </rPh>
    <rPh sb="11" eb="12">
      <t>オヨ</t>
    </rPh>
    <rPh sb="13" eb="15">
      <t>シメイ</t>
    </rPh>
    <phoneticPr fontId="1"/>
  </si>
  <si>
    <t>補助金交付申請書</t>
    <rPh sb="0" eb="8">
      <t>ホジョキンコウフシンセイショ</t>
    </rPh>
    <phoneticPr fontId="1"/>
  </si>
  <si>
    <t>（１）事業計画書等
（２）修正予算書
（３）都道府県別参加者（予定）一覧
（４）国別参加者（予定）一覧</t>
    <rPh sb="3" eb="9">
      <t>ジギョウケイカクショトウ</t>
    </rPh>
    <rPh sb="13" eb="18">
      <t>シュウセイヨサンショ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phoneticPr fontId="1"/>
  </si>
  <si>
    <t>１　収入の部</t>
    <rPh sb="2" eb="4">
      <t>シュウニュウ</t>
    </rPh>
    <rPh sb="5" eb="6">
      <t>ブ</t>
    </rPh>
    <phoneticPr fontId="1"/>
  </si>
  <si>
    <t>区分</t>
    <rPh sb="0" eb="2">
      <t>クブン</t>
    </rPh>
    <phoneticPr fontId="1"/>
  </si>
  <si>
    <t>予算額</t>
    <rPh sb="0" eb="3">
      <t>ヨサンガク</t>
    </rPh>
    <phoneticPr fontId="1"/>
  </si>
  <si>
    <t>摘要</t>
    <rPh sb="0" eb="2">
      <t>テキヨウ</t>
    </rPh>
    <phoneticPr fontId="1"/>
  </si>
  <si>
    <t>計</t>
    <rPh sb="0" eb="1">
      <t>ケイ</t>
    </rPh>
    <phoneticPr fontId="1"/>
  </si>
  <si>
    <t>収支予算書</t>
    <rPh sb="0" eb="5">
      <t>シュウシヨサンショ</t>
    </rPh>
    <phoneticPr fontId="1"/>
  </si>
  <si>
    <t>（単位：円）</t>
    <rPh sb="1" eb="3">
      <t>タンイ</t>
    </rPh>
    <rPh sb="4" eb="5">
      <t>エン</t>
    </rPh>
    <phoneticPr fontId="1"/>
  </si>
  <si>
    <t>都道府県別参加者数・延べ宿泊数（予定）一覧表</t>
    <rPh sb="0" eb="5">
      <t>トドウフケンベツ</t>
    </rPh>
    <rPh sb="5" eb="9">
      <t>サンカシャスウ</t>
    </rPh>
    <rPh sb="10" eb="11">
      <t>ノ</t>
    </rPh>
    <rPh sb="12" eb="15">
      <t>シュクハクスウ</t>
    </rPh>
    <rPh sb="16" eb="18">
      <t>ヨテイ</t>
    </rPh>
    <rPh sb="19" eb="21">
      <t>イチラン</t>
    </rPh>
    <rPh sb="21" eb="22">
      <t>ヒョウ</t>
    </rPh>
    <phoneticPr fontId="1"/>
  </si>
  <si>
    <t>都道府県</t>
    <rPh sb="0" eb="4">
      <t>トドウフケン</t>
    </rPh>
    <phoneticPr fontId="1"/>
  </si>
  <si>
    <t>参加者数
（人）</t>
    <rPh sb="0" eb="4">
      <t>サンカシャスウ</t>
    </rPh>
    <rPh sb="6" eb="7">
      <t>ニン</t>
    </rPh>
    <phoneticPr fontId="1"/>
  </si>
  <si>
    <t>延べ宿泊数（泊）</t>
    <rPh sb="0" eb="1">
      <t>ノ</t>
    </rPh>
    <rPh sb="2" eb="5">
      <t>シュクハクスウ</t>
    </rPh>
    <rPh sb="6" eb="7">
      <t>ハク</t>
    </rPh>
    <phoneticPr fontId="1"/>
  </si>
  <si>
    <t>対象施設</t>
    <rPh sb="0" eb="4">
      <t>タイショウシセツ</t>
    </rPh>
    <phoneticPr fontId="1"/>
  </si>
  <si>
    <t>対象外</t>
    <rPh sb="0" eb="3">
      <t>タイショウガイ</t>
    </rPh>
    <phoneticPr fontId="1"/>
  </si>
  <si>
    <t>対象外</t>
    <rPh sb="0" eb="2">
      <t>タイショウ</t>
    </rPh>
    <rPh sb="2" eb="3">
      <t>ガイ</t>
    </rPh>
    <phoneticPr fontId="1"/>
  </si>
  <si>
    <t>北海道</t>
    <rPh sb="0" eb="3">
      <t>ホッカイドウ</t>
    </rPh>
    <phoneticPr fontId="1"/>
  </si>
  <si>
    <t>青森県</t>
    <rPh sb="0" eb="3">
      <t>アオモリケン</t>
    </rPh>
    <phoneticPr fontId="1"/>
  </si>
  <si>
    <t>岩手県</t>
    <rPh sb="0" eb="3">
      <t>イワテケン</t>
    </rPh>
    <phoneticPr fontId="1"/>
  </si>
  <si>
    <t>宮城県</t>
    <rPh sb="0" eb="2">
      <t>ミヤギ</t>
    </rPh>
    <rPh sb="2" eb="3">
      <t>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</si>
  <si>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</si>
  <si>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</si>
  <si>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</si>
  <si>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</si>
  <si>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</si>
  <si>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</si>
  <si>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</si>
  <si>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</si>
  <si>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</si>
  <si>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　神奈川県</t>
    <rPh sb="1" eb="5">
      <t>カナガワケン</t>
    </rPh>
    <phoneticPr fontId="1"/>
  </si>
  <si>
    <t>山梨県</t>
    <rPh sb="0" eb="3">
      <t>ヤマナシケン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</si>
  <si>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</si>
  <si>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</si>
  <si>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</si>
  <si>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</si>
  <si>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</si>
  <si>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</si>
  <si>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</si>
  <si>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</si>
  <si>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</si>
  <si>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</si>
  <si>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</si>
  <si>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</si>
  <si>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</si>
  <si>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</si>
  <si>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</si>
  <si>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</si>
  <si>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</si>
  <si>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</si>
  <si>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</si>
  <si>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</si>
  <si>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</si>
  <si>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</si>
  <si>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</si>
  <si>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</si>
  <si>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</si>
  <si>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</si>
  <si>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</si>
  <si>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</si>
  <si>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</si>
  <si>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</si>
  <si>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</si>
  <si>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</si>
  <si>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合計</t>
    <rPh sb="0" eb="2">
      <t>ゴウケイ</t>
    </rPh>
    <phoneticPr fontId="1"/>
  </si>
  <si>
    <t>参加都道府県数</t>
    <rPh sb="0" eb="2">
      <t>サンカ</t>
    </rPh>
    <rPh sb="2" eb="7">
      <t>トドウフケンスウ</t>
    </rPh>
    <phoneticPr fontId="1"/>
  </si>
  <si>
    <t>⇐数式あり</t>
    <rPh sb="1" eb="3">
      <t>スウシキ</t>
    </rPh>
    <phoneticPr fontId="1"/>
  </si>
  <si>
    <t>⇐手入力</t>
    <rPh sb="1" eb="4">
      <t>テニュウリョク</t>
    </rPh>
    <phoneticPr fontId="1"/>
  </si>
  <si>
    <t>国別参加者数・延べ宿泊数（予定）一覧表</t>
    <rPh sb="0" eb="2">
      <t>クニベツ</t>
    </rPh>
    <rPh sb="2" eb="6">
      <t>サンカシャスウ</t>
    </rPh>
    <rPh sb="7" eb="8">
      <t>ノ</t>
    </rPh>
    <rPh sb="9" eb="12">
      <t>シュクハクスウ</t>
    </rPh>
    <rPh sb="13" eb="15">
      <t>ヨテイ</t>
    </rPh>
    <rPh sb="16" eb="18">
      <t>イチラン</t>
    </rPh>
    <rPh sb="18" eb="19">
      <t>ヒョウ</t>
    </rPh>
    <phoneticPr fontId="1"/>
  </si>
  <si>
    <t>備考</t>
    <rPh sb="0" eb="2">
      <t>ビコウ</t>
    </rPh>
    <phoneticPr fontId="1"/>
  </si>
  <si>
    <t>国名</t>
    <rPh sb="0" eb="2">
      <t>クニメイ</t>
    </rPh>
    <phoneticPr fontId="1"/>
  </si>
  <si>
    <t>海
外</t>
    <rPh sb="0" eb="1">
      <t>ウミ</t>
    </rPh>
    <rPh sb="5" eb="6">
      <t>ガイ</t>
    </rPh>
    <phoneticPr fontId="1"/>
  </si>
  <si>
    <t>小　計　B</t>
    <rPh sb="0" eb="1">
      <t>ショウ</t>
    </rPh>
    <rPh sb="2" eb="3">
      <t>ケイ</t>
    </rPh>
    <phoneticPr fontId="1"/>
  </si>
  <si>
    <t>日　本</t>
    <rPh sb="0" eb="1">
      <t>ヒ</t>
    </rPh>
    <rPh sb="2" eb="3">
      <t>ホン</t>
    </rPh>
    <phoneticPr fontId="1"/>
  </si>
  <si>
    <t>合　計　A</t>
    <rPh sb="0" eb="1">
      <t>ア</t>
    </rPh>
    <rPh sb="2" eb="3">
      <t>ケイ</t>
    </rPh>
    <phoneticPr fontId="1"/>
  </si>
  <si>
    <t>B/A</t>
    <phoneticPr fontId="1"/>
  </si>
  <si>
    <t>％</t>
    <phoneticPr fontId="1"/>
  </si>
  <si>
    <t>参   加   者   数</t>
    <rPh sb="0" eb="1">
      <t>サン</t>
    </rPh>
    <rPh sb="4" eb="5">
      <t>カ</t>
    </rPh>
    <rPh sb="8" eb="9">
      <t>シャ</t>
    </rPh>
    <rPh sb="12" eb="13">
      <t>スウ</t>
    </rPh>
    <phoneticPr fontId="15"/>
  </si>
  <si>
    <t>県内参加者</t>
    <rPh sb="0" eb="2">
      <t>ケンナイ</t>
    </rPh>
    <rPh sb="2" eb="5">
      <t>サンカシャ</t>
    </rPh>
    <phoneticPr fontId="15"/>
  </si>
  <si>
    <t>　人</t>
    <rPh sb="1" eb="2">
      <t>ニン</t>
    </rPh>
    <phoneticPr fontId="15"/>
  </si>
  <si>
    <t>県外参加者</t>
    <rPh sb="0" eb="2">
      <t>ケンガイ</t>
    </rPh>
    <rPh sb="2" eb="5">
      <t>サンカシャ</t>
    </rPh>
    <phoneticPr fontId="15"/>
  </si>
  <si>
    <t>≧５０％</t>
    <phoneticPr fontId="15"/>
  </si>
  <si>
    <t>合　　　計</t>
    <rPh sb="0" eb="1">
      <t>ゴウ</t>
    </rPh>
    <rPh sb="4" eb="5">
      <t>ケイ</t>
    </rPh>
    <phoneticPr fontId="15"/>
  </si>
  <si>
    <t>参加都道府県数</t>
    <rPh sb="0" eb="2">
      <t>サンカ</t>
    </rPh>
    <rPh sb="2" eb="6">
      <t>トドウフケン</t>
    </rPh>
    <rPh sb="6" eb="7">
      <t>スウ</t>
    </rPh>
    <phoneticPr fontId="15"/>
  </si>
  <si>
    <t>≧３０</t>
    <phoneticPr fontId="15"/>
  </si>
  <si>
    <t>補助金額の算定</t>
    <rPh sb="0" eb="2">
      <t>ホジョ</t>
    </rPh>
    <rPh sb="2" eb="4">
      <t>キンガク</t>
    </rPh>
    <rPh sb="5" eb="7">
      <t>サンテイ</t>
    </rPh>
    <phoneticPr fontId="15"/>
  </si>
  <si>
    <t>国内大会及び国内学会</t>
    <rPh sb="0" eb="2">
      <t>コクナイ</t>
    </rPh>
    <rPh sb="2" eb="4">
      <t>タイカイ</t>
    </rPh>
    <rPh sb="4" eb="5">
      <t>オヨ</t>
    </rPh>
    <rPh sb="6" eb="8">
      <t>コクナイ</t>
    </rPh>
    <rPh sb="8" eb="10">
      <t>ガッカイ</t>
    </rPh>
    <phoneticPr fontId="15"/>
  </si>
  <si>
    <t>　　　　参加者別助成額</t>
    <rPh sb="4" eb="7">
      <t>サンカシャ</t>
    </rPh>
    <rPh sb="7" eb="8">
      <t>ベツ</t>
    </rPh>
    <rPh sb="8" eb="11">
      <t>ジョセイガク</t>
    </rPh>
    <phoneticPr fontId="15"/>
  </si>
  <si>
    <t>＠</t>
    <phoneticPr fontId="15"/>
  </si>
  <si>
    <t>円　×</t>
    <rPh sb="0" eb="1">
      <t>エン</t>
    </rPh>
    <phoneticPr fontId="15"/>
  </si>
  <si>
    <t>人　＝</t>
    <rPh sb="0" eb="1">
      <t>ニン</t>
    </rPh>
    <phoneticPr fontId="15"/>
  </si>
  <si>
    <t>円</t>
    <rPh sb="0" eb="1">
      <t>エン</t>
    </rPh>
    <phoneticPr fontId="15"/>
  </si>
  <si>
    <t>（</t>
    <phoneticPr fontId="15"/>
  </si>
  <si>
    <t>限度額</t>
    <rPh sb="0" eb="2">
      <t>ゲンド</t>
    </rPh>
    <rPh sb="2" eb="3">
      <t>ガク</t>
    </rPh>
    <phoneticPr fontId="15"/>
  </si>
  <si>
    <t>円）</t>
    <rPh sb="0" eb="1">
      <t>エン</t>
    </rPh>
    <phoneticPr fontId="15"/>
  </si>
  <si>
    <t>エクスカーション助成</t>
    <rPh sb="8" eb="10">
      <t>ジョセイ</t>
    </rPh>
    <phoneticPr fontId="15"/>
  </si>
  <si>
    <t>参加者別助成額</t>
    <rPh sb="0" eb="3">
      <t>サンカシャ</t>
    </rPh>
    <rPh sb="3" eb="4">
      <t>ベツ</t>
    </rPh>
    <rPh sb="4" eb="7">
      <t>ジョセイガク</t>
    </rPh>
    <phoneticPr fontId="15"/>
  </si>
  <si>
    <t>合　計</t>
    <rPh sb="0" eb="1">
      <t>ゴウ</t>
    </rPh>
    <rPh sb="2" eb="3">
      <t>ケイ</t>
    </rPh>
    <phoneticPr fontId="15"/>
  </si>
  <si>
    <t>(千円未満切り捨て)</t>
    <rPh sb="1" eb="2">
      <t>セン</t>
    </rPh>
    <rPh sb="2" eb="3">
      <t>エン</t>
    </rPh>
    <rPh sb="3" eb="5">
      <t>ミマン</t>
    </rPh>
    <rPh sb="5" eb="6">
      <t>キ</t>
    </rPh>
    <rPh sb="7" eb="8">
      <t>ス</t>
    </rPh>
    <phoneticPr fontId="15"/>
  </si>
  <si>
    <t>補 助 金 
交 付 額</t>
    <rPh sb="0" eb="1">
      <t>タスク</t>
    </rPh>
    <rPh sb="2" eb="3">
      <t>スケ</t>
    </rPh>
    <rPh sb="4" eb="5">
      <t>キン</t>
    </rPh>
    <rPh sb="7" eb="8">
      <t>コウ</t>
    </rPh>
    <rPh sb="9" eb="10">
      <t>ヅケ</t>
    </rPh>
    <rPh sb="11" eb="12">
      <t>ガク</t>
    </rPh>
    <phoneticPr fontId="15"/>
  </si>
  <si>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5"/>
  </si>
  <si>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5"/>
  </si>
  <si>
    <t xml:space="preserve"> １　補助申請額</t>
    <rPh sb="3" eb="8">
      <t>ホジョシンセイガク</t>
    </rPh>
    <phoneticPr fontId="1"/>
  </si>
  <si>
    <t xml:space="preserve"> ２　事業名</t>
    <rPh sb="3" eb="6">
      <t>ジギョウメイ</t>
    </rPh>
    <phoneticPr fontId="1"/>
  </si>
  <si>
    <t xml:space="preserve"> ３　事業の目的</t>
    <rPh sb="3" eb="5">
      <t>ジギョウ</t>
    </rPh>
    <rPh sb="6" eb="8">
      <t>モクテキ</t>
    </rPh>
    <phoneticPr fontId="1"/>
  </si>
  <si>
    <t xml:space="preserve"> ４　事業の内容</t>
    <rPh sb="3" eb="5">
      <t>ジギョウ</t>
    </rPh>
    <rPh sb="6" eb="8">
      <t>ナイヨウ</t>
    </rPh>
    <phoneticPr fontId="1"/>
  </si>
  <si>
    <t xml:space="preserve"> ５　着手・完了
　　予定年月日</t>
    <rPh sb="3" eb="5">
      <t>チャクシュ</t>
    </rPh>
    <rPh sb="6" eb="8">
      <t>カンリョウ</t>
    </rPh>
    <rPh sb="11" eb="16">
      <t>ヨテイネンガッピ</t>
    </rPh>
    <phoneticPr fontId="1"/>
  </si>
  <si>
    <t xml:space="preserve"> ６　事業の効果（予定）</t>
    <rPh sb="3" eb="5">
      <t>ジギョウ</t>
    </rPh>
    <rPh sb="6" eb="8">
      <t>コウカ</t>
    </rPh>
    <rPh sb="9" eb="11">
      <t>ヨテイ</t>
    </rPh>
    <phoneticPr fontId="1"/>
  </si>
  <si>
    <t xml:space="preserve"> ７　添付書類</t>
    <rPh sb="3" eb="5">
      <t>テンプ</t>
    </rPh>
    <rPh sb="5" eb="7">
      <t>ショルイ</t>
    </rPh>
    <phoneticPr fontId="1"/>
  </si>
  <si>
    <t xml:space="preserve"> ８　その他</t>
    <rPh sb="5" eb="6">
      <t>タ</t>
    </rPh>
    <phoneticPr fontId="1"/>
  </si>
  <si>
    <t>令和　　年度において次のとおり補助事業を実施したいので、補助金を交付されるよう公益財団法人高松観光コンベンション・ビューロー補助金交付規程第３条の規定により、関係書類を添えて申請します。</t>
    <rPh sb="0" eb="2">
      <t>レイワ</t>
    </rPh>
    <rPh sb="4" eb="5">
      <t>ネン</t>
    </rPh>
    <rPh sb="5" eb="6">
      <t>ド</t>
    </rPh>
    <rPh sb="10" eb="11">
      <t>ツギ</t>
    </rPh>
    <rPh sb="15" eb="19">
      <t>ホジョジギョウ</t>
    </rPh>
    <rPh sb="20" eb="22">
      <t>ジッシ</t>
    </rPh>
    <rPh sb="28" eb="31">
      <t>ホジョキン</t>
    </rPh>
    <rPh sb="32" eb="34">
      <t>コウフ</t>
    </rPh>
    <rPh sb="39" eb="45">
      <t>コウエキザイダンホウジン</t>
    </rPh>
    <rPh sb="45" eb="49">
      <t>タカマツカンコウ</t>
    </rPh>
    <rPh sb="62" eb="65">
      <t>ホジョキン</t>
    </rPh>
    <rPh sb="65" eb="67">
      <t>コウフ</t>
    </rPh>
    <rPh sb="67" eb="69">
      <t>キテイ</t>
    </rPh>
    <rPh sb="69" eb="70">
      <t>ダイ</t>
    </rPh>
    <rPh sb="71" eb="72">
      <t>ジョウ</t>
    </rPh>
    <rPh sb="73" eb="75">
      <t>キテイ</t>
    </rPh>
    <rPh sb="79" eb="83">
      <t>カンケイショルイ</t>
    </rPh>
    <rPh sb="84" eb="85">
      <t>ソ</t>
    </rPh>
    <rPh sb="87" eb="89">
      <t>シンセイ</t>
    </rPh>
    <phoneticPr fontId="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</si>
  <si>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1"/>
  </si>
  <si>
    <t>基本データ</t>
    <rPh sb="0" eb="2">
      <t>キホン</t>
    </rPh>
    <phoneticPr fontId="1"/>
  </si>
  <si>
    <t>—</t>
    <phoneticPr fontId="1"/>
  </si>
  <si>
    <t>団体名称</t>
    <rPh sb="0" eb="2">
      <t>ダンタイ</t>
    </rPh>
    <rPh sb="2" eb="3">
      <t>メイ</t>
    </rPh>
    <rPh sb="3" eb="4">
      <t>ショウ</t>
    </rPh>
    <phoneticPr fontId="1"/>
  </si>
  <si>
    <t>主催団体本部（事務局）について記載してください。</t>
    <rPh sb="0" eb="4">
      <t>シュサイダンタイ</t>
    </rPh>
    <rPh sb="4" eb="6">
      <t>ホンブ</t>
    </rPh>
    <rPh sb="7" eb="10">
      <t>ジムキョク</t>
    </rPh>
    <rPh sb="15" eb="17">
      <t>キサイ</t>
    </rPh>
    <phoneticPr fontId="1"/>
  </si>
  <si>
    <t>大会について記載してください。</t>
    <rPh sb="0" eb="2">
      <t>タイカイ</t>
    </rPh>
    <rPh sb="6" eb="8">
      <t>キサイ</t>
    </rPh>
    <phoneticPr fontId="1"/>
  </si>
  <si>
    <t>開催日</t>
    <rPh sb="0" eb="3">
      <t>カイサイビ</t>
    </rPh>
    <phoneticPr fontId="1"/>
  </si>
  <si>
    <t>令和　　年　　月　　日～　　月　　日（　　日間）</t>
    <rPh sb="0" eb="2">
      <t>レイワ</t>
    </rPh>
    <rPh sb="4" eb="5">
      <t>ネン</t>
    </rPh>
    <rPh sb="7" eb="8">
      <t>ガツ</t>
    </rPh>
    <rPh sb="10" eb="11">
      <t>ニチ</t>
    </rPh>
    <rPh sb="14" eb="15">
      <t>ガツ</t>
    </rPh>
    <rPh sb="17" eb="18">
      <t>ニチ</t>
    </rPh>
    <rPh sb="21" eb="23">
      <t>ニチカン</t>
    </rPh>
    <phoneticPr fontId="1"/>
  </si>
  <si>
    <t>国内
（香川県内）</t>
    <rPh sb="0" eb="2">
      <t>コクナイ</t>
    </rPh>
    <rPh sb="4" eb="6">
      <t>カガワ</t>
    </rPh>
    <rPh sb="6" eb="8">
      <t>ケンナイ</t>
    </rPh>
    <phoneticPr fontId="1"/>
  </si>
  <si>
    <t>国内
（香川県外）</t>
    <rPh sb="0" eb="2">
      <t>コクナイ</t>
    </rPh>
    <rPh sb="4" eb="7">
      <t>カガワケン</t>
    </rPh>
    <rPh sb="7" eb="8">
      <t>ソト</t>
    </rPh>
    <phoneticPr fontId="1"/>
  </si>
  <si>
    <t>名</t>
    <rPh sb="0" eb="1">
      <t>メイ</t>
    </rPh>
    <phoneticPr fontId="1"/>
  </si>
  <si>
    <t>共催団体</t>
    <rPh sb="0" eb="4">
      <t>キョウサイダンタイ</t>
    </rPh>
    <phoneticPr fontId="1"/>
  </si>
  <si>
    <t>　人</t>
    <rPh sb="1" eb="2">
      <t>ヒト</t>
    </rPh>
    <phoneticPr fontId="1"/>
  </si>
  <si>
    <t>（手入力）</t>
    <rPh sb="1" eb="4">
      <t>テニュウリョク</t>
    </rPh>
    <phoneticPr fontId="1"/>
  </si>
  <si>
    <t>エクスカーション助成金
（コンベンションビューロー）</t>
    <rPh sb="8" eb="11">
      <t>ジョセイキン</t>
    </rPh>
    <phoneticPr fontId="1"/>
  </si>
  <si>
    <t>補助金
（コンベンションビューロー）</t>
    <rPh sb="0" eb="3">
      <t>ホジョキン</t>
    </rPh>
    <phoneticPr fontId="1"/>
  </si>
  <si>
    <t>種　　別</t>
  </si>
  <si>
    <t>補　助　金　額</t>
  </si>
  <si>
    <t>エクスカーション</t>
  </si>
  <si>
    <t>助成金</t>
  </si>
  <si>
    <t>運営費助成額</t>
  </si>
  <si>
    <t>参加者助成額</t>
  </si>
  <si>
    <t>国際会議等</t>
  </si>
  <si>
    <t>賛助会員施設に宿泊した県外参加者の延べ宿泊数に２，０００円を乗じた額</t>
  </si>
  <si>
    <t>（限度額）５００万円</t>
  </si>
  <si>
    <t>賃借した台（隻）数に３万円を乗じた額又は賃借料の１／２の額のどちらか低い方</t>
  </si>
  <si>
    <t>（限度額）３０万円</t>
  </si>
  <si>
    <t>国内大会及び</t>
  </si>
  <si>
    <t>国内学会等</t>
  </si>
  <si>
    <t>当財団賛助会員を、３業種利用した場合</t>
  </si>
  <si>
    <t>２０万円</t>
  </si>
  <si>
    <t>賛助会員施設に宿泊した県外参加者の延べ宿泊数に５００円を乗じた額</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</si>
  <si>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</si>
  <si>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</si>
  <si>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</si>
  <si>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</si>
  <si>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</si>
  <si>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</si>
  <si>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</si>
  <si>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</si>
  <si>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（１）事業計画書等
（２）収支予算書
（３）都道府県別参加者（予定）一覧
（４）国別参加者（予定）一覧</t>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phoneticPr fontId="1"/>
  </si>
  <si>
    <t>賛助会員の開催関係事業会社利用予定報告書</t>
    <rPh sb="0" eb="4">
      <t>サンジョカイイン</t>
    </rPh>
    <rPh sb="5" eb="11">
      <t>カイサイカンケイジギョウ</t>
    </rPh>
    <rPh sb="11" eb="13">
      <t>カイシャ</t>
    </rPh>
    <rPh sb="13" eb="17">
      <t>リヨウヨテイ</t>
    </rPh>
    <rPh sb="17" eb="20">
      <t>ホウコクショ</t>
    </rPh>
    <phoneticPr fontId="1"/>
  </si>
  <si>
    <t>（大会名）</t>
    <rPh sb="1" eb="4">
      <t>タイカイメイ</t>
    </rPh>
    <phoneticPr fontId="1"/>
  </si>
  <si>
    <t>を開催するにあたり、下記の業者を利用する予定です。</t>
    <rPh sb="1" eb="3">
      <t>カイサイ</t>
    </rPh>
    <rPh sb="10" eb="12">
      <t>カキ</t>
    </rPh>
    <rPh sb="13" eb="15">
      <t>ギョウシャ</t>
    </rPh>
    <rPh sb="16" eb="18">
      <t>リヨウ</t>
    </rPh>
    <rPh sb="20" eb="22">
      <t>ヨテイ</t>
    </rPh>
    <phoneticPr fontId="1"/>
  </si>
  <si>
    <t>用途</t>
    <rPh sb="0" eb="2">
      <t>ヨウト</t>
    </rPh>
    <phoneticPr fontId="1"/>
  </si>
  <si>
    <t>会社名</t>
    <rPh sb="0" eb="3">
      <t>カイシャメイ</t>
    </rPh>
    <phoneticPr fontId="1"/>
  </si>
  <si>
    <t>実績報告書提出時には利用会社の印鑑を捺印した用紙、または領収書のコピーを提出いただきます。</t>
    <rPh sb="0" eb="5">
      <t>ジッセキホウコクショ</t>
    </rPh>
    <rPh sb="5" eb="7">
      <t>テイシュツ</t>
    </rPh>
    <rPh sb="7" eb="8">
      <t>ジ</t>
    </rPh>
    <rPh sb="10" eb="14">
      <t>リヨウカイシャ</t>
    </rPh>
    <rPh sb="15" eb="17">
      <t>インカン</t>
    </rPh>
    <rPh sb="18" eb="20">
      <t>ナツイン</t>
    </rPh>
    <rPh sb="22" eb="24">
      <t>ヨウシ</t>
    </rPh>
    <rPh sb="28" eb="30">
      <t>リョウシュウ</t>
    </rPh>
    <rPh sb="30" eb="31">
      <t>ショ</t>
    </rPh>
    <rPh sb="36" eb="38">
      <t>テイシュツ</t>
    </rPh>
    <phoneticPr fontId="1"/>
  </si>
  <si>
    <r>
      <t>（用途とは、例えば、</t>
    </r>
    <r>
      <rPr>
        <u/>
        <sz val="11"/>
        <color theme="1"/>
        <rFont val="ＭＳ Ｐゴシック"/>
        <family val="3"/>
        <charset val="128"/>
        <scheme val="minor"/>
      </rPr>
      <t>弁当・懇親会場・印刷</t>
    </r>
    <r>
      <rPr>
        <sz val="11"/>
        <color theme="1"/>
        <rFont val="ＭＳ Ｐゴシック"/>
        <family val="2"/>
        <charset val="128"/>
        <scheme val="minor"/>
      </rPr>
      <t>などの支出区分を指します。）</t>
    </r>
    <rPh sb="1" eb="3">
      <t>ヨウト</t>
    </rPh>
    <rPh sb="6" eb="7">
      <t>タト</t>
    </rPh>
    <rPh sb="10" eb="12">
      <t>ベントウ</t>
    </rPh>
    <rPh sb="13" eb="17">
      <t>コンシンカイジョウ</t>
    </rPh>
    <rPh sb="18" eb="20">
      <t>インサツ</t>
    </rPh>
    <rPh sb="23" eb="25">
      <t>シシュツ</t>
    </rPh>
    <rPh sb="25" eb="27">
      <t>クブン</t>
    </rPh>
    <rPh sb="28" eb="29">
      <t>サ</t>
    </rPh>
    <phoneticPr fontId="1"/>
  </si>
  <si>
    <r>
      <t>運営費助成金の申請には、</t>
    </r>
    <r>
      <rPr>
        <u/>
        <sz val="12"/>
        <color theme="1"/>
        <rFont val="ＭＳ Ｐゴシック"/>
        <family val="3"/>
        <charset val="128"/>
        <scheme val="minor"/>
      </rPr>
      <t>賛助会員の事業者３業種以上</t>
    </r>
    <r>
      <rPr>
        <sz val="11"/>
        <color theme="1"/>
        <rFont val="ＭＳ Ｐゴシック"/>
        <family val="2"/>
        <charset val="128"/>
        <scheme val="minor"/>
      </rPr>
      <t>を利用することが必要です。</t>
    </r>
    <rPh sb="0" eb="6">
      <t>ウンエイヒジョセイキン</t>
    </rPh>
    <rPh sb="7" eb="9">
      <t>シンセイ</t>
    </rPh>
    <rPh sb="12" eb="16">
      <t>サンジョカイイン</t>
    </rPh>
    <rPh sb="17" eb="20">
      <t>ジギョウシャ</t>
    </rPh>
    <rPh sb="21" eb="25">
      <t>ギョウシュイジョウ</t>
    </rPh>
    <rPh sb="26" eb="28">
      <t>リヨウ</t>
    </rPh>
    <rPh sb="33" eb="35">
      <t>ヒツヨウ</t>
    </rPh>
    <phoneticPr fontId="1"/>
  </si>
  <si>
    <t>コンベンション開催補助金の交付　</t>
  </si>
  <si>
    <t>高松市または近隣町（三木町、直島町、綾川町）で開催される次の大会を対象に補助金を交付します。</t>
  </si>
  <si>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</si>
  <si>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</si>
  <si>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</si>
  <si>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</si>
  <si>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</si>
  <si>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</si>
  <si>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</si>
  <si>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</si>
  <si>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</si>
  <si>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</si>
  <si>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</si>
  <si>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</si>
  <si>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t>　　　　</t>
  </si>
  <si>
    <t>エクスカーション助成金</t>
  </si>
  <si>
    <t>補助金交付手続きの方法</t>
  </si>
  <si>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</si>
  <si>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</si>
  <si>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</si>
  <si>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</si>
  <si>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</si>
  <si>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コンベンション開催</t>
    </r>
    <r>
      <rPr>
        <b/>
        <sz val="12"/>
        <color theme="1"/>
        <rFont val="Century"/>
        <family val="1"/>
      </rPr>
      <t xml:space="preserve"> </t>
    </r>
  </si>
  <si>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</si>
  <si>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</si>
  <si>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</si>
  <si>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</si>
  <si>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</si>
  <si>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</si>
  <si>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</si>
  <si>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</si>
  <si>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</si>
  <si>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</si>
  <si>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</si>
  <si>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</si>
  <si>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</si>
  <si>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</si>
  <si>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</si>
  <si>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ただし、スポーツ大会、合宿においては香川県内で開催されるものを対象とします。</t>
    <phoneticPr fontId="1"/>
  </si>
  <si>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1"/>
  </si>
  <si>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1"/>
  </si>
  <si>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1"/>
  </si>
  <si>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1"/>
  </si>
  <si>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1"/>
  </si>
  <si>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1"/>
  </si>
  <si>
    <t xml:space="preserve">              以下の書類が必要です。</t>
    <phoneticPr fontId="1"/>
  </si>
  <si>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</si>
  <si>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</si>
  <si>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1"/>
  </si>
  <si>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1"/>
  </si>
  <si>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1"/>
  </si>
  <si>
    <t xml:space="preserve">                   スポーツ大会とは、その大会が行う競技の振興および発展を目的とする競技団体または</t>
    <phoneticPr fontId="1"/>
  </si>
  <si>
    <t xml:space="preserve">                   その下部組織が主催、共催または後援等を行う大会とします。</t>
    <phoneticPr fontId="1"/>
  </si>
  <si>
    <r>
      <t xml:space="preserve">                宿泊証明書</t>
    </r>
    <r>
      <rPr>
        <sz val="11"/>
        <color theme="1"/>
        <rFont val="ＭＳ 明朝"/>
        <family val="1"/>
        <charset val="128"/>
      </rPr>
      <t>は、宿泊者名簿（県名・氏名・宿泊施設名・宿泊日）を添付してください。</t>
    </r>
    <phoneticPr fontId="1"/>
  </si>
  <si>
    <r>
      <t xml:space="preserve">                宿泊第三者証明書</t>
    </r>
    <r>
      <rPr>
        <sz val="11"/>
        <color theme="1"/>
        <rFont val="ＭＳ 明朝"/>
        <family val="1"/>
        <charset val="128"/>
      </rPr>
      <t>は、参加者のご利用された宿泊施設ごとに証明をもらってください。</t>
    </r>
    <phoneticPr fontId="1"/>
  </si>
  <si>
    <t xml:space="preserve">     請求金額から振込手数料を差し引いた金額が振り込まれる場合がございますのであらかじめご了承ください。</t>
    <phoneticPr fontId="1"/>
  </si>
  <si>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1"/>
  </si>
  <si>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1"/>
  </si>
  <si>
    <r>
      <rPr>
        <sz val="11"/>
        <color rgb="FFFF0000"/>
        <rFont val="ＭＳ 明朝"/>
        <family val="1"/>
        <charset val="128"/>
      </rPr>
      <t xml:space="preserve">                  </t>
    </r>
    <r>
      <rPr>
        <u/>
        <sz val="11"/>
        <color rgb="FFFF0000"/>
        <rFont val="ＭＳ 明朝"/>
        <family val="1"/>
        <charset val="128"/>
      </rPr>
      <t>プログラム、抄録集等</t>
    </r>
    <phoneticPr fontId="1"/>
  </si>
  <si>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1"/>
  </si>
  <si>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1"/>
  </si>
  <si>
    <r>
      <t>　　　　　</t>
    </r>
    <r>
      <rPr>
        <sz val="11.5"/>
        <color theme="1"/>
        <rFont val="ＭＳ 明朝"/>
        <family val="1"/>
        <charset val="128"/>
      </rPr>
      <t>　     当地で会議を開催および参加された皆様のご意見を参考にさせて頂きます。</t>
    </r>
    <phoneticPr fontId="1"/>
  </si>
  <si>
    <t xml:space="preserve">                  補助金交付の必須条件となっておりますので、回収忘れ等がないようご注意ください。</t>
    <phoneticPr fontId="1"/>
  </si>
  <si>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1"/>
  </si>
  <si>
    <t xml:space="preserve">                 （口座名義人・フリガナ、口座番号がわかる範囲のもの）</t>
    <phoneticPr fontId="1"/>
  </si>
  <si>
    <t>＊個人情報の取り扱いについて「宿泊者名簿」で知り得た個人情報を第三者に対して提供することはいたしません。個人情報の適切な
  保護と利用に努めます。</t>
    <phoneticPr fontId="1"/>
  </si>
  <si>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1"/>
  </si>
  <si>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1"/>
  </si>
  <si>
    <t>その他の支援内容</t>
    <phoneticPr fontId="1"/>
  </si>
  <si>
    <t>高松観光コンベンション・ビューロー
コンベンション開催支援制度</t>
    <rPh sb="0" eb="4">
      <t>タカマツカンコウ</t>
    </rPh>
    <phoneticPr fontId="1"/>
  </si>
  <si>
    <t>補助金額</t>
  </si>
  <si>
    <t>項　　　目</t>
  </si>
  <si>
    <t>基本助成額</t>
  </si>
  <si>
    <t>参加者別助成額</t>
  </si>
  <si>
    <t>国内大会・国内学会</t>
  </si>
  <si>
    <t>―</t>
  </si>
  <si>
    <t>国際会議</t>
  </si>
  <si>
    <t>30万円</t>
  </si>
  <si>
    <t>エクスカーション助成</t>
  </si>
  <si>
    <t>＊補助金算定額に千円未満の金額が生じる時は、切り捨てます。</t>
  </si>
  <si>
    <t>補助要件</t>
  </si>
  <si>
    <t>【国内大会・国内学会】</t>
  </si>
  <si>
    <t>【国際会議】</t>
  </si>
  <si>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</si>
  <si>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</si>
  <si>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</si>
  <si>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</si>
  <si>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ホ　その他知事が不適当と認めたもの。</t>
  </si>
  <si>
    <t>申請方法</t>
  </si>
  <si>
    <t>別表（以下のほか、必要に応じて書類の提出をお願いする場合があります。）</t>
  </si>
  <si>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</si>
  <si>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</si>
  <si>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</si>
  <si>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1"/>
  </si>
  <si>
    <t>＊エクスカーション助成とは、大会等の主催者が計画し県内において実施する視察旅行に対し助成するものです。</t>
    <phoneticPr fontId="1"/>
  </si>
  <si>
    <t>　　　ニ　本補助金とは別に県が補助金等の交付をするもの。</t>
    <phoneticPr fontId="1"/>
  </si>
  <si>
    <t>事業計画書、収支予算書、都道府県別参加者（予定）一覧表、国別参加者（予定）一覧表（国際会議のみ）</t>
    <phoneticPr fontId="1"/>
  </si>
  <si>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1"/>
  </si>
  <si>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1"/>
  </si>
  <si>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1"/>
  </si>
  <si>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1"/>
  </si>
  <si>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1"/>
  </si>
  <si>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1"/>
  </si>
  <si>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1"/>
  </si>
  <si>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1"/>
  </si>
  <si>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1"/>
  </si>
  <si>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1"/>
  </si>
  <si>
    <t>　審査により本補助金の交付が決定されると、その決定内容をお知らせします。</t>
    <phoneticPr fontId="1"/>
  </si>
  <si>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1"/>
  </si>
  <si>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1"/>
  </si>
  <si>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1"/>
  </si>
  <si>
    <t>　通知を受け取った後、直ちに補助金請求書を交流推進課まで提出してください。なお、申請者と振込先口座名義が違う場合には、委任状が必要です。</t>
    <phoneticPr fontId="1"/>
  </si>
  <si>
    <t>　本補助金の支払いは精算払いとなります。</t>
    <phoneticPr fontId="1"/>
  </si>
  <si>
    <t>はじめに</t>
    <phoneticPr fontId="1"/>
  </si>
  <si>
    <t>香川県・高松市で学会・大会を開催いただきありがとうございます。</t>
    <rPh sb="0" eb="3">
      <t>カガワケン</t>
    </rPh>
    <rPh sb="4" eb="7">
      <t>タカマツシ</t>
    </rPh>
    <rPh sb="8" eb="10">
      <t>ガッカイ</t>
    </rPh>
    <rPh sb="11" eb="13">
      <t>タイカイ</t>
    </rPh>
    <rPh sb="14" eb="16">
      <t>カイサイ</t>
    </rPh>
    <phoneticPr fontId="1"/>
  </si>
  <si>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1"/>
  </si>
  <si>
    <t>香川県</t>
    <rPh sb="0" eb="3">
      <t>カガワケン</t>
    </rPh>
    <phoneticPr fontId="1"/>
  </si>
  <si>
    <t>Ｎo.</t>
    <phoneticPr fontId="1"/>
  </si>
  <si>
    <t>様式名</t>
    <rPh sb="0" eb="3">
      <t>ヨウシキメイ</t>
    </rPh>
    <phoneticPr fontId="1"/>
  </si>
  <si>
    <t>高松観光
コンベンション・ビューロー</t>
    <rPh sb="0" eb="4">
      <t>タカマツカンコウ</t>
    </rPh>
    <phoneticPr fontId="1"/>
  </si>
  <si>
    <t>基本データ</t>
    <rPh sb="0" eb="2">
      <t>キホン</t>
    </rPh>
    <phoneticPr fontId="1"/>
  </si>
  <si>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1"/>
  </si>
  <si>
    <t>②</t>
    <phoneticPr fontId="1"/>
  </si>
  <si>
    <t>③</t>
    <phoneticPr fontId="1"/>
  </si>
  <si>
    <t>④</t>
    <phoneticPr fontId="1"/>
  </si>
  <si>
    <t>⑥</t>
    <phoneticPr fontId="1"/>
  </si>
  <si>
    <t>⑦</t>
    <phoneticPr fontId="1"/>
  </si>
  <si>
    <t>⑧</t>
    <phoneticPr fontId="1"/>
  </si>
  <si>
    <t>⑨</t>
    <phoneticPr fontId="1"/>
  </si>
  <si>
    <t>●</t>
    <phoneticPr fontId="1"/>
  </si>
  <si>
    <t>-</t>
    <phoneticPr fontId="1"/>
  </si>
  <si>
    <t>提出先</t>
    <rPh sb="0" eb="2">
      <t>テイシュツ</t>
    </rPh>
    <rPh sb="2" eb="3">
      <t>サキ</t>
    </rPh>
    <phoneticPr fontId="1"/>
  </si>
  <si>
    <t>コンベンション開催支援申込書</t>
    <phoneticPr fontId="1"/>
  </si>
  <si>
    <t>大会等開催調査票</t>
    <phoneticPr fontId="1"/>
  </si>
  <si>
    <t>香川県コンベンション誘致対策事業補助金について</t>
    <phoneticPr fontId="1"/>
  </si>
  <si>
    <t>収支予算書</t>
    <phoneticPr fontId="1"/>
  </si>
  <si>
    <t>都道府県別参加者数・延べ宿泊数（予定）一覧表</t>
    <phoneticPr fontId="1"/>
  </si>
  <si>
    <t>国別参加者数・延べ宿泊数（予定）一覧表</t>
    <phoneticPr fontId="1"/>
  </si>
  <si>
    <t>賛助会員の開催関係事業会社利用予定報告書</t>
    <phoneticPr fontId="1"/>
  </si>
  <si>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1"/>
  </si>
  <si>
    <t>（参考）各シートについて</t>
    <rPh sb="4" eb="5">
      <t>カク</t>
    </rPh>
    <phoneticPr fontId="1"/>
  </si>
  <si>
    <t>高松観光コンベンション・ビューローへご提出ください。</t>
    <rPh sb="0" eb="4">
      <t>タカマツカンコウ</t>
    </rPh>
    <rPh sb="19" eb="21">
      <t>テイシュツ</t>
    </rPh>
    <phoneticPr fontId="1"/>
  </si>
  <si>
    <t>コンベンション開催について支援を受けたいので、開催概要（過去のものでも可）を添付の上、次のとおり要望書を提出します。</t>
    <rPh sb="7" eb="9">
      <t>カイサイ</t>
    </rPh>
    <rPh sb="13" eb="15">
      <t>シエン</t>
    </rPh>
    <rPh sb="16" eb="17">
      <t>ウ</t>
    </rPh>
    <rPh sb="23" eb="27">
      <t>カイサイガイヨウ</t>
    </rPh>
    <rPh sb="28" eb="30">
      <t>カコ</t>
    </rPh>
    <rPh sb="35" eb="36">
      <t>カ</t>
    </rPh>
    <rPh sb="38" eb="40">
      <t>テンプ</t>
    </rPh>
    <rPh sb="41" eb="42">
      <t>ウエ</t>
    </rPh>
    <phoneticPr fontId="1"/>
  </si>
  <si>
    <t>なし</t>
    <phoneticPr fontId="1"/>
  </si>
  <si>
    <t>支援希望内容</t>
    <rPh sb="0" eb="2">
      <t>シエン</t>
    </rPh>
    <rPh sb="2" eb="4">
      <t>キボウ</t>
    </rPh>
    <rPh sb="4" eb="6">
      <t>ナイヨウ</t>
    </rPh>
    <phoneticPr fontId="1"/>
  </si>
  <si>
    <t>２．香川・高松の観光パンフレット等の提供</t>
    <rPh sb="2" eb="4">
      <t>カガワ</t>
    </rPh>
    <rPh sb="5" eb="7">
      <t>タカマツ</t>
    </rPh>
    <rPh sb="8" eb="10">
      <t>カンコウ</t>
    </rPh>
    <rPh sb="16" eb="17">
      <t>トウ</t>
    </rPh>
    <rPh sb="18" eb="20">
      <t>テイキョウ</t>
    </rPh>
    <phoneticPr fontId="1"/>
  </si>
  <si>
    <t>３．コングレスバッグの注文（１枚150円・大会名等の印刷は費用別途必要）</t>
    <rPh sb="11" eb="13">
      <t>チュウモン</t>
    </rPh>
    <rPh sb="15" eb="16">
      <t>マイ</t>
    </rPh>
    <rPh sb="19" eb="20">
      <t>エン</t>
    </rPh>
    <rPh sb="21" eb="25">
      <t>タイカイメイトウ</t>
    </rPh>
    <rPh sb="26" eb="28">
      <t>インサツ</t>
    </rPh>
    <rPh sb="29" eb="35">
      <t>ヒヨウベットヒツヨウ</t>
    </rPh>
    <phoneticPr fontId="1"/>
  </si>
  <si>
    <t>４．歓迎用ポスターの掲示（500人以上の全国規模の大会）</t>
    <rPh sb="2" eb="5">
      <t>カンゲイヨウ</t>
    </rPh>
    <rPh sb="10" eb="12">
      <t>ケイジ</t>
    </rPh>
    <rPh sb="16" eb="19">
      <t>ニンイジョウ</t>
    </rPh>
    <rPh sb="20" eb="24">
      <t>ゼンコクキボ</t>
    </rPh>
    <rPh sb="25" eb="27">
      <t>タイカイ</t>
    </rPh>
    <phoneticPr fontId="1"/>
  </si>
  <si>
    <t>５．臨時観光案内書の設置（1,000人以上の全国規模の大会）</t>
    <rPh sb="2" eb="9">
      <t>リンジカンコウアンナイショ</t>
    </rPh>
    <rPh sb="10" eb="12">
      <t>セッチ</t>
    </rPh>
    <rPh sb="18" eb="21">
      <t>ニンイジョウ</t>
    </rPh>
    <rPh sb="22" eb="24">
      <t>ゼンコク</t>
    </rPh>
    <rPh sb="24" eb="26">
      <t>キボ</t>
    </rPh>
    <rPh sb="27" eb="29">
      <t>タイカイ</t>
    </rPh>
    <phoneticPr fontId="1"/>
  </si>
  <si>
    <t>６．会場における土産物店等の紹介</t>
    <rPh sb="2" eb="4">
      <t>カイジョウ</t>
    </rPh>
    <rPh sb="8" eb="11">
      <t>ミヤゲモノ</t>
    </rPh>
    <rPh sb="11" eb="12">
      <t>テン</t>
    </rPh>
    <rPh sb="12" eb="13">
      <t>トウ</t>
    </rPh>
    <rPh sb="14" eb="16">
      <t>ショウカイ</t>
    </rPh>
    <phoneticPr fontId="1"/>
  </si>
  <si>
    <t>７．香川・高松の紹介DVDの貸し出し</t>
    <rPh sb="2" eb="4">
      <t>カガワ</t>
    </rPh>
    <rPh sb="5" eb="7">
      <t>タカマツ</t>
    </rPh>
    <rPh sb="8" eb="10">
      <t>ショウカイ</t>
    </rPh>
    <rPh sb="14" eb="15">
      <t>カ</t>
    </rPh>
    <rPh sb="16" eb="17">
      <t>ダ</t>
    </rPh>
    <phoneticPr fontId="1"/>
  </si>
  <si>
    <t>※この書面は、補助金交付を受けるに当たり、事前の要望書であり正式な申請書類は、別途必要になります。過去の開催概要等がございましたら、添付下さい。</t>
    <rPh sb="3" eb="5">
      <t>ショメン</t>
    </rPh>
    <rPh sb="7" eb="12">
      <t>ホジョキンコウフ</t>
    </rPh>
    <rPh sb="13" eb="14">
      <t>ウ</t>
    </rPh>
    <rPh sb="17" eb="18">
      <t>ア</t>
    </rPh>
    <rPh sb="21" eb="23">
      <t>ジゼン</t>
    </rPh>
    <rPh sb="24" eb="27">
      <t>ヨウボウショ</t>
    </rPh>
    <rPh sb="30" eb="32">
      <t>セイシキ</t>
    </rPh>
    <rPh sb="33" eb="37">
      <t>シンセイショルイ</t>
    </rPh>
    <rPh sb="39" eb="43">
      <t>ベットヒツヨウ</t>
    </rPh>
    <rPh sb="49" eb="51">
      <t>カコ</t>
    </rPh>
    <rPh sb="52" eb="56">
      <t>カイサイガイヨウ</t>
    </rPh>
    <rPh sb="56" eb="57">
      <t>トウ</t>
    </rPh>
    <rPh sb="66" eb="69">
      <t>テンプクダ</t>
    </rPh>
    <phoneticPr fontId="1"/>
  </si>
  <si>
    <t>担当者職氏名
（事務局長等）</t>
    <rPh sb="0" eb="3">
      <t>タントウシャ</t>
    </rPh>
    <rPh sb="3" eb="4">
      <t>ショク</t>
    </rPh>
    <rPh sb="4" eb="6">
      <t>シメイ</t>
    </rPh>
    <rPh sb="8" eb="10">
      <t>ジム</t>
    </rPh>
    <rPh sb="10" eb="12">
      <t>キョクチョウ</t>
    </rPh>
    <rPh sb="12" eb="13">
      <t>トウ</t>
    </rPh>
    <phoneticPr fontId="1"/>
  </si>
  <si>
    <t>除外項目</t>
    <rPh sb="0" eb="4">
      <t>ジョガイコウモク</t>
    </rPh>
    <phoneticPr fontId="1"/>
  </si>
  <si>
    <t>③宗教または政治的活動を目的とするもの</t>
    <rPh sb="1" eb="3">
      <t>シュウキョウ</t>
    </rPh>
    <rPh sb="6" eb="11">
      <t>セイジテキカツドウ</t>
    </rPh>
    <rPh sb="12" eb="14">
      <t>モクテキ</t>
    </rPh>
    <phoneticPr fontId="1"/>
  </si>
  <si>
    <t>④不特定多数の参加者から入場料を徴収するもの</t>
    <rPh sb="1" eb="4">
      <t>フトクテイ</t>
    </rPh>
    <rPh sb="4" eb="6">
      <t>タスウ</t>
    </rPh>
    <rPh sb="7" eb="10">
      <t>サンカシャ</t>
    </rPh>
    <rPh sb="12" eb="15">
      <t>ニュウジョウリョウ</t>
    </rPh>
    <rPh sb="16" eb="18">
      <t>チョウシュウ</t>
    </rPh>
    <phoneticPr fontId="1"/>
  </si>
  <si>
    <t>　（※）国若しくは地方公共団体（都道府県、市町村、各教育委員会等）が主催又は共催（名義共催は除く）するものは補助対象としません。</t>
    <rPh sb="43" eb="45">
      <t>キョウサイ</t>
    </rPh>
    <phoneticPr fontId="1"/>
  </si>
  <si>
    <t>①-1
①-2</t>
    <phoneticPr fontId="1"/>
  </si>
  <si>
    <t>提出時期</t>
    <rPh sb="0" eb="2">
      <t>テイシュツ</t>
    </rPh>
    <rPh sb="2" eb="4">
      <t>ジキ</t>
    </rPh>
    <phoneticPr fontId="1"/>
  </si>
  <si>
    <t>開催決定次第</t>
    <rPh sb="0" eb="2">
      <t>カイサイ</t>
    </rPh>
    <rPh sb="2" eb="6">
      <t>ケッテイシダイ</t>
    </rPh>
    <phoneticPr fontId="1"/>
  </si>
  <si>
    <t>１ヶ月前まで</t>
    <rPh sb="2" eb="4">
      <t>ツキマエ</t>
    </rPh>
    <phoneticPr fontId="1"/>
  </si>
  <si>
    <t>2週間前まで</t>
    <rPh sb="1" eb="4">
      <t>シュウカンマエ</t>
    </rPh>
    <phoneticPr fontId="1"/>
  </si>
  <si>
    <t>県外参加者の延べ宿泊数×500円</t>
  </si>
  <si>
    <t>（賛助会員施設に宿泊*）</t>
  </si>
  <si>
    <t>（限度額　全国規模180万、その他規模80万)　</t>
  </si>
  <si>
    <t>県外参加者の延べ宿泊数×2,000円</t>
  </si>
  <si>
    <t>500万</t>
  </si>
  <si>
    <t>県外参加者の延べ宿泊数×300円</t>
  </si>
  <si>
    <t>50万</t>
  </si>
  <si>
    <t>スポーツ大会</t>
    <phoneticPr fontId="1"/>
  </si>
  <si>
    <t>国内大会・国内学会等</t>
    <rPh sb="5" eb="9">
      <t>コクナイガッカイ</t>
    </rPh>
    <rPh sb="9" eb="10">
      <t>トウ</t>
    </rPh>
    <phoneticPr fontId="1"/>
  </si>
  <si>
    <t>当財団賛助会員を
3業種以上利用した場合
20万円</t>
    <rPh sb="10" eb="14">
      <t>ギョウシュイジョウ</t>
    </rPh>
    <rPh sb="14" eb="16">
      <t>リヨウ</t>
    </rPh>
    <rPh sb="18" eb="20">
      <t>バアイ</t>
    </rPh>
    <rPh sb="24" eb="26">
      <t>マンエン</t>
    </rPh>
    <phoneticPr fontId="1"/>
  </si>
  <si>
    <t>全国規模　200万
その他規模100万</t>
    <rPh sb="12" eb="13">
      <t>タ</t>
    </rPh>
    <rPh sb="13" eb="15">
      <t>キボ</t>
    </rPh>
    <rPh sb="18" eb="19">
      <t>マン</t>
    </rPh>
    <phoneticPr fontId="1"/>
  </si>
  <si>
    <t>全国規模　100万
その他規模50万</t>
    <rPh sb="12" eb="13">
      <t>タ</t>
    </rPh>
    <rPh sb="13" eb="15">
      <t>キボ</t>
    </rPh>
    <rPh sb="17" eb="18">
      <t>マン</t>
    </rPh>
    <phoneticPr fontId="1"/>
  </si>
  <si>
    <t>国内大会
国内学会
スポーツ大会
国際会議等</t>
    <rPh sb="5" eb="9">
      <t>コクナイガッカイ</t>
    </rPh>
    <rPh sb="14" eb="16">
      <t>タイカイ</t>
    </rPh>
    <rPh sb="17" eb="21">
      <t>コクサイカイギ</t>
    </rPh>
    <rPh sb="21" eb="22">
      <t>トウ</t>
    </rPh>
    <phoneticPr fontId="1"/>
  </si>
  <si>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1"/>
  </si>
  <si>
    <t>（限度額）
30万</t>
    <rPh sb="1" eb="4">
      <t>ゲンドガク</t>
    </rPh>
    <rPh sb="8" eb="9">
      <t>マン</t>
    </rPh>
    <phoneticPr fontId="1"/>
  </si>
  <si>
    <r>
      <t>宿泊助成</t>
    </r>
    <r>
      <rPr>
        <sz val="11"/>
        <color theme="1"/>
        <rFont val="ＭＳ 明朝"/>
        <family val="1"/>
        <charset val="128"/>
      </rPr>
      <t>（賛助会員施設に宿泊*）</t>
    </r>
  </si>
  <si>
    <r>
      <t>県外参加者</t>
    </r>
    <r>
      <rPr>
        <sz val="11"/>
        <color rgb="FFFF0000"/>
        <rFont val="ＭＳ 明朝"/>
        <family val="1"/>
        <charset val="128"/>
      </rPr>
      <t>*</t>
    </r>
    <r>
      <rPr>
        <sz val="11"/>
        <color theme="1"/>
        <rFont val="ＭＳ 明朝"/>
        <family val="1"/>
        <charset val="128"/>
      </rPr>
      <t>の延べ宿泊数×500円</t>
    </r>
  </si>
  <si>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</si>
  <si>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</si>
  <si>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（限度額　全国規模80万、その他規模30万）</t>
    <phoneticPr fontId="1"/>
  </si>
  <si>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1"/>
  </si>
  <si>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1"/>
  </si>
  <si>
    <t>　　　　　　 過去の開催概要等がございましたら、添付下さい。</t>
    <rPh sb="10" eb="14">
      <t>カイサイガイヨウ</t>
    </rPh>
    <phoneticPr fontId="1"/>
  </si>
  <si>
    <t>確　認　書</t>
    <rPh sb="0" eb="1">
      <t>カク</t>
    </rPh>
    <rPh sb="2" eb="3">
      <t>ニン</t>
    </rPh>
    <rPh sb="4" eb="5">
      <t>ショ</t>
    </rPh>
    <phoneticPr fontId="1"/>
  </si>
  <si>
    <t>　「公益財団法人高松観光コンベンション・ビューロー全国大会等開催補助金交付要綱」第3条の規定による補助金の申請にあたっては、下記補助対象の除外項目に該当していないことを確認いたしました。</t>
    <rPh sb="69" eb="73">
      <t>ジョガイコウモク</t>
    </rPh>
    <rPh sb="74" eb="76">
      <t>ガイトウ</t>
    </rPh>
    <rPh sb="84" eb="86">
      <t>カクニン</t>
    </rPh>
    <phoneticPr fontId="1"/>
  </si>
  <si>
    <t>②高松市（高松市教育委員会含む）から補助金が交付されるもの</t>
    <rPh sb="1" eb="4">
      <t>タカマツシ</t>
    </rPh>
    <rPh sb="5" eb="8">
      <t>タカマツシ</t>
    </rPh>
    <rPh sb="8" eb="13">
      <t>キョウイクイインカイ</t>
    </rPh>
    <rPh sb="13" eb="14">
      <t>フク</t>
    </rPh>
    <rPh sb="18" eb="21">
      <t>ホジョキン</t>
    </rPh>
    <rPh sb="22" eb="24">
      <t>コウフ</t>
    </rPh>
    <phoneticPr fontId="1"/>
  </si>
  <si>
    <t>⑤その他、理事長が不適当と認めるもの</t>
    <rPh sb="3" eb="4">
      <t>タ</t>
    </rPh>
    <rPh sb="5" eb="8">
      <t>リジチョウ</t>
    </rPh>
    <rPh sb="9" eb="12">
      <t>フテキトウ</t>
    </rPh>
    <rPh sb="13" eb="14">
      <t>ミト</t>
    </rPh>
    <phoneticPr fontId="1"/>
  </si>
  <si>
    <r>
      <t>　</t>
    </r>
    <r>
      <rPr>
        <sz val="10"/>
        <color rgb="FFFF0000"/>
        <rFont val="ＭＳ Ｐゴシック"/>
        <family val="3"/>
        <charset val="128"/>
        <scheme val="minor"/>
      </rPr>
      <t>（※）国若しくは地方公共団体（都道府県、市町村、各教育委員会等）が主催又は共催（名義共催は除く）するものは補助対象としません。</t>
    </r>
    <rPh sb="43" eb="45">
      <t>キョウサイ</t>
    </rPh>
    <phoneticPr fontId="1"/>
  </si>
  <si>
    <r>
      <t>①国若しくは地方公共団体（都道府県、市町村、各教育委員会等）が主催又は共催するもの。ただし名義共催は除く。</t>
    </r>
    <r>
      <rPr>
        <sz val="11"/>
        <rFont val="ＭＳ Ｐゴシック"/>
        <family val="3"/>
        <charset val="128"/>
        <scheme val="minor"/>
      </rPr>
      <t>後援は可</t>
    </r>
    <rPh sb="1" eb="2">
      <t>クニ</t>
    </rPh>
    <rPh sb="2" eb="3">
      <t>モ</t>
    </rPh>
    <rPh sb="6" eb="8">
      <t>チホウ</t>
    </rPh>
    <rPh sb="8" eb="12">
      <t>コウキョウダンタイ</t>
    </rPh>
    <rPh sb="13" eb="17">
      <t>トドウフケン</t>
    </rPh>
    <rPh sb="18" eb="21">
      <t>シチョウソン</t>
    </rPh>
    <rPh sb="22" eb="23">
      <t>カク</t>
    </rPh>
    <rPh sb="23" eb="28">
      <t>キョウイクイインカイ</t>
    </rPh>
    <rPh sb="28" eb="29">
      <t>トウ</t>
    </rPh>
    <rPh sb="31" eb="33">
      <t>シュサイ</t>
    </rPh>
    <rPh sb="33" eb="34">
      <t>マタ</t>
    </rPh>
    <rPh sb="35" eb="37">
      <t>キョウサイ</t>
    </rPh>
    <rPh sb="53" eb="55">
      <t>コウエン</t>
    </rPh>
    <rPh sb="56" eb="57">
      <t>カ</t>
    </rPh>
    <phoneticPr fontId="1"/>
  </si>
  <si>
    <t>コンベンション開催支援要望書・確認書</t>
    <rPh sb="7" eb="9">
      <t>カイサイ</t>
    </rPh>
    <rPh sb="9" eb="11">
      <t>シエン</t>
    </rPh>
    <rPh sb="11" eb="14">
      <t>ヨウボウショ</t>
    </rPh>
    <rPh sb="15" eb="18">
      <t>カクニンショ</t>
    </rPh>
    <phoneticPr fontId="1"/>
  </si>
  <si>
    <t>補　助　金　算　定　表　（国際会議）</t>
    <rPh sb="0" eb="1">
      <t>タスク</t>
    </rPh>
    <rPh sb="2" eb="3">
      <t>スケ</t>
    </rPh>
    <rPh sb="4" eb="5">
      <t>カネ</t>
    </rPh>
    <rPh sb="6" eb="7">
      <t>ザン</t>
    </rPh>
    <rPh sb="8" eb="9">
      <t>サダム</t>
    </rPh>
    <rPh sb="10" eb="11">
      <t>ヒョウ</t>
    </rPh>
    <rPh sb="13" eb="17">
      <t>コクサイカイギ</t>
    </rPh>
    <phoneticPr fontId="15"/>
  </si>
  <si>
    <t>≧２０％</t>
    <phoneticPr fontId="15"/>
  </si>
  <si>
    <t>≧５０人</t>
    <rPh sb="3" eb="4">
      <t>ニン</t>
    </rPh>
    <phoneticPr fontId="1"/>
  </si>
  <si>
    <t>（１）基本助成額</t>
    <rPh sb="2" eb="7">
      <t>キホンジョセイガク</t>
    </rPh>
    <phoneticPr fontId="15"/>
  </si>
  <si>
    <t>円</t>
    <rPh sb="0" eb="1">
      <t>エン</t>
    </rPh>
    <phoneticPr fontId="1"/>
  </si>
  <si>
    <t>（２）参加者別助成額</t>
    <rPh sb="3" eb="10">
      <t>サンカシャベツジョセイガク</t>
    </rPh>
    <phoneticPr fontId="15"/>
  </si>
  <si>
    <t>＠</t>
    <phoneticPr fontId="1"/>
  </si>
  <si>
    <t>円×</t>
    <rPh sb="0" eb="1">
      <t>エン</t>
    </rPh>
    <phoneticPr fontId="1"/>
  </si>
  <si>
    <t>人＝</t>
    <rPh sb="0" eb="1">
      <t>ニン</t>
    </rPh>
    <phoneticPr fontId="1"/>
  </si>
  <si>
    <t>※上限は490万円
それを超えた場合は490万と手入力。</t>
    <rPh sb="1" eb="3">
      <t>ジョウゲン</t>
    </rPh>
    <rPh sb="7" eb="9">
      <t>マンエン</t>
    </rPh>
    <rPh sb="13" eb="14">
      <t>コ</t>
    </rPh>
    <rPh sb="16" eb="18">
      <t>バアイ</t>
    </rPh>
    <rPh sb="22" eb="23">
      <t>マン</t>
    </rPh>
    <rPh sb="24" eb="27">
      <t>テニュウリョク</t>
    </rPh>
    <phoneticPr fontId="1"/>
  </si>
  <si>
    <t>円</t>
    <rPh sb="0" eb="1">
      <t>エン</t>
    </rPh>
    <phoneticPr fontId="1"/>
  </si>
  <si>
    <t>香川県</t>
    <rPh sb="0" eb="3">
      <t>カガワケン</t>
    </rPh>
    <phoneticPr fontId="1"/>
  </si>
  <si>
    <t>第１号様式の２（第６条関係）</t>
    <rPh sb="0" eb="1">
      <t>ダイ</t>
    </rPh>
    <rPh sb="2" eb="3">
      <t>ゴウ</t>
    </rPh>
    <rPh sb="3" eb="5">
      <t>ヨウシキ</t>
    </rPh>
    <rPh sb="8" eb="9">
      <t>ダイ</t>
    </rPh>
    <rPh sb="10" eb="11">
      <t>ジョウ</t>
    </rPh>
    <rPh sb="11" eb="13">
      <t>カンケイ</t>
    </rPh>
    <phoneticPr fontId="1"/>
  </si>
  <si>
    <t>TCVB</t>
    <phoneticPr fontId="1"/>
  </si>
  <si>
    <t>様式第２号（第３条関係）</t>
    <rPh sb="0" eb="2">
      <t>ヨウシキ</t>
    </rPh>
    <rPh sb="2" eb="3">
      <t>ダイ</t>
    </rPh>
    <rPh sb="4" eb="5">
      <t>ゴウ</t>
    </rPh>
    <rPh sb="6" eb="7">
      <t>ダイ</t>
    </rPh>
    <rPh sb="8" eb="11">
      <t>ジョウカンケイ</t>
    </rPh>
    <phoneticPr fontId="1"/>
  </si>
  <si>
    <t>都道府県別参加者（予定）一覧表</t>
    <rPh sb="0" eb="4">
      <t>トドウフケン</t>
    </rPh>
    <rPh sb="4" eb="5">
      <t>ベツ</t>
    </rPh>
    <rPh sb="5" eb="8">
      <t>サンカシャ</t>
    </rPh>
    <rPh sb="9" eb="11">
      <t>ヨテイ</t>
    </rPh>
    <rPh sb="12" eb="14">
      <t>イチラン</t>
    </rPh>
    <rPh sb="14" eb="15">
      <t>ヒョウ</t>
    </rPh>
    <phoneticPr fontId="1"/>
  </si>
  <si>
    <t>人数</t>
    <rPh sb="0" eb="2">
      <t>ニンズウ</t>
    </rPh>
    <phoneticPr fontId="1"/>
  </si>
  <si>
    <t>計（県外参加者）</t>
    <rPh sb="0" eb="1">
      <t>ケイ</t>
    </rPh>
    <rPh sb="2" eb="7">
      <t>ケンガイサンカシャ</t>
    </rPh>
    <phoneticPr fontId="1"/>
  </si>
  <si>
    <t>国別参加者（予定）一覧表</t>
    <rPh sb="0" eb="2">
      <t>クニベツ</t>
    </rPh>
    <rPh sb="2" eb="5">
      <t>サンカシャ</t>
    </rPh>
    <rPh sb="6" eb="8">
      <t>ヨテイ</t>
    </rPh>
    <rPh sb="9" eb="11">
      <t>イチラン</t>
    </rPh>
    <rPh sb="11" eb="12">
      <t>ヒョウ</t>
    </rPh>
    <phoneticPr fontId="1"/>
  </si>
  <si>
    <t>人数（人）</t>
    <rPh sb="0" eb="2">
      <t>ニンズウ</t>
    </rPh>
    <rPh sb="3" eb="4">
      <t>ニン</t>
    </rPh>
    <phoneticPr fontId="1"/>
  </si>
  <si>
    <t>補助金
（県）</t>
    <rPh sb="0" eb="3">
      <t>ホジョキン</t>
    </rPh>
    <rPh sb="5" eb="6">
      <t>ケン</t>
    </rPh>
    <phoneticPr fontId="1"/>
  </si>
  <si>
    <t>エクスカーション助成金
（県）</t>
    <rPh sb="8" eb="11">
      <t>ジョセイキン</t>
    </rPh>
    <rPh sb="13" eb="14">
      <t>ケン</t>
    </rPh>
    <phoneticPr fontId="1"/>
  </si>
  <si>
    <t>（手入力）</t>
    <rPh sb="1" eb="4">
      <t>テニュウリョク</t>
    </rPh>
    <phoneticPr fontId="1"/>
  </si>
  <si>
    <t>カウント</t>
    <phoneticPr fontId="1"/>
  </si>
  <si>
    <t>会場名</t>
    <rPh sb="0" eb="3">
      <t>カイジョウメイ</t>
    </rPh>
    <phoneticPr fontId="1"/>
  </si>
  <si>
    <t>①-１支援要望書</t>
    <rPh sb="3" eb="8">
      <t>シエンヨウボウショ</t>
    </rPh>
    <phoneticPr fontId="1"/>
  </si>
  <si>
    <t>①-2　確認書</t>
    <rPh sb="4" eb="7">
      <t>カクニンショ</t>
    </rPh>
    <phoneticPr fontId="1"/>
  </si>
  <si>
    <t>③開催支援申込書</t>
    <rPh sb="1" eb="8">
      <t>カイサイシエンモウシコミショ</t>
    </rPh>
    <phoneticPr fontId="1"/>
  </si>
  <si>
    <t>④開催調査票</t>
    <rPh sb="1" eb="6">
      <t>カイサイチョウサヒョウ</t>
    </rPh>
    <phoneticPr fontId="1"/>
  </si>
  <si>
    <t>補助金交付申請書
（TCVB)</t>
    <phoneticPr fontId="1"/>
  </si>
  <si>
    <t>補助金交付申請書
（香川県）</t>
    <rPh sb="10" eb="13">
      <t>カガワケン</t>
    </rPh>
    <phoneticPr fontId="1"/>
  </si>
  <si>
    <t>⑤-1
⑤-2</t>
    <phoneticPr fontId="1"/>
  </si>
  <si>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1"/>
  </si>
  <si>
    <t>香川県コンベンション誘致対策事業補助金交付申請書</t>
    <rPh sb="0" eb="3">
      <t>カガワケン</t>
    </rPh>
    <rPh sb="10" eb="19">
      <t>ユウチタイサクジギョウホジョキン</t>
    </rPh>
    <rPh sb="19" eb="24">
      <t>コウフシンセイショ</t>
    </rPh>
    <phoneticPr fontId="1"/>
  </si>
  <si>
    <t>香川県知事　池田　豊人　殿</t>
    <rPh sb="0" eb="5">
      <t>カガワケンチジ</t>
    </rPh>
    <rPh sb="6" eb="8">
      <t>イケダ</t>
    </rPh>
    <rPh sb="9" eb="11">
      <t>トヨヒト</t>
    </rPh>
    <rPh sb="12" eb="13">
      <t>ドノ</t>
    </rPh>
    <phoneticPr fontId="1"/>
  </si>
  <si>
    <t>　　　香川県コンベンション誘致対策事業補助金交付要綱第６条の規定により、本補助金の
　　交付を受けたいので、関係書類を添え、下記のとおり申請します。</t>
    <rPh sb="3" eb="6">
      <t>カガワケン</t>
    </rPh>
    <rPh sb="13" eb="22">
      <t>ユウチタイサクジギョウホジョキン</t>
    </rPh>
    <rPh sb="22" eb="24">
      <t>コウフ</t>
    </rPh>
    <rPh sb="24" eb="26">
      <t>ヨウコウ</t>
    </rPh>
    <rPh sb="26" eb="27">
      <t>ダイ</t>
    </rPh>
    <rPh sb="28" eb="29">
      <t>ジョウ</t>
    </rPh>
    <rPh sb="30" eb="32">
      <t>キテイ</t>
    </rPh>
    <rPh sb="36" eb="40">
      <t>ホンホジョキン</t>
    </rPh>
    <rPh sb="44" eb="46">
      <t>コウフ</t>
    </rPh>
    <rPh sb="47" eb="48">
      <t>ウ</t>
    </rPh>
    <rPh sb="54" eb="58">
      <t>カンケイショルイ</t>
    </rPh>
    <rPh sb="59" eb="60">
      <t>ソ</t>
    </rPh>
    <rPh sb="62" eb="64">
      <t>カキ</t>
    </rPh>
    <rPh sb="68" eb="70">
      <t>シンセイ</t>
    </rPh>
    <phoneticPr fontId="1"/>
  </si>
  <si>
    <t>名　称</t>
    <rPh sb="0" eb="1">
      <t>メイ</t>
    </rPh>
    <rPh sb="2" eb="3">
      <t>ショウ</t>
    </rPh>
    <phoneticPr fontId="1"/>
  </si>
  <si>
    <t>香川県コンベンション誘致対策事業補助金交付申請書</t>
    <rPh sb="0" eb="3">
      <t>カガワケン</t>
    </rPh>
    <rPh sb="10" eb="12">
      <t>ユウチ</t>
    </rPh>
    <rPh sb="12" eb="19">
      <t>タイサクジギョウホジョキン</t>
    </rPh>
    <rPh sb="19" eb="24">
      <t>コウフシンセイショ</t>
    </rPh>
    <phoneticPr fontId="1"/>
  </si>
  <si>
    <t>香川県知事　池田豊人　殿</t>
    <rPh sb="0" eb="5">
      <t>カガワケンチジ</t>
    </rPh>
    <rPh sb="6" eb="10">
      <t>イケダトヨヒト</t>
    </rPh>
    <rPh sb="11" eb="12">
      <t>ドノ</t>
    </rPh>
    <phoneticPr fontId="1"/>
  </si>
  <si>
    <t>　　香川県コンベンション誘致対策事業補助金交付要綱第６条の規定により、本補助金の交付を
　受けたいので、関係書類を添え、下記のとおり申請します。</t>
    <rPh sb="2" eb="5">
      <t>カガワケン</t>
    </rPh>
    <rPh sb="12" eb="21">
      <t>ユウチタイサクジギョウホジョキン</t>
    </rPh>
    <rPh sb="21" eb="23">
      <t>コウフ</t>
    </rPh>
    <rPh sb="23" eb="25">
      <t>ヨウコウ</t>
    </rPh>
    <rPh sb="25" eb="26">
      <t>ダイ</t>
    </rPh>
    <rPh sb="27" eb="28">
      <t>ジョウ</t>
    </rPh>
    <rPh sb="29" eb="31">
      <t>キテイ</t>
    </rPh>
    <rPh sb="35" eb="39">
      <t>ホンホジョキン</t>
    </rPh>
    <rPh sb="40" eb="42">
      <t>コウフ</t>
    </rPh>
    <rPh sb="45" eb="46">
      <t>ウ</t>
    </rPh>
    <rPh sb="52" eb="56">
      <t>カンケイショルイ</t>
    </rPh>
    <rPh sb="57" eb="58">
      <t>ソ</t>
    </rPh>
    <rPh sb="60" eb="62">
      <t>カキ</t>
    </rPh>
    <rPh sb="66" eb="68">
      <t>シンセイ</t>
    </rPh>
    <phoneticPr fontId="1"/>
  </si>
  <si>
    <t>記</t>
    <rPh sb="0" eb="1">
      <t>キ</t>
    </rPh>
    <phoneticPr fontId="1"/>
  </si>
  <si>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1"/>
  </si>
  <si>
    <t>　　　　　　　　　旅行会社が斡旋している場合は、宿泊者名簿（県名・氏名・宿泊施設名・宿泊日）を添付してください。</t>
    <phoneticPr fontId="1"/>
  </si>
  <si>
    <t>補助金変更交付申請書</t>
    <rPh sb="0" eb="3">
      <t>ホジョキン</t>
    </rPh>
    <rPh sb="3" eb="5">
      <t>ヘンコウ</t>
    </rPh>
    <rPh sb="5" eb="7">
      <t>コウフ</t>
    </rPh>
    <rPh sb="7" eb="10">
      <t>シンセイショ</t>
    </rPh>
    <phoneticPr fontId="1"/>
  </si>
  <si>
    <t>令和　　　年　　　月　　　日付け財高観コ第　　　号により補助金の交付決定を受けた補助事業について、次のとおりその内容等を変更したいので公益財団法人高松観光コンベンション・ビューロー補助金交付規程第６条第１号の規定により、関係書類を添えて申請します。</t>
    <phoneticPr fontId="1"/>
  </si>
  <si>
    <t>　２　事業の目的</t>
    <rPh sb="3" eb="5">
      <t>ジギョウ</t>
    </rPh>
    <rPh sb="6" eb="8">
      <t>モクテキ</t>
    </rPh>
    <phoneticPr fontId="1"/>
  </si>
  <si>
    <t>　１　事業名</t>
    <rPh sb="3" eb="6">
      <t>ジギョウメイ</t>
    </rPh>
    <phoneticPr fontId="1"/>
  </si>
  <si>
    <t>　３　変更した
　　　事業の内容</t>
    <rPh sb="3" eb="5">
      <t>ヘンコウ</t>
    </rPh>
    <rPh sb="11" eb="13">
      <t>ジギョウ</t>
    </rPh>
    <rPh sb="14" eb="16">
      <t>ナイヨウ</t>
    </rPh>
    <phoneticPr fontId="1"/>
  </si>
  <si>
    <t>　４　変更後の着手
　　完了予定年月日</t>
    <rPh sb="3" eb="6">
      <t>ヘンコウゴ</t>
    </rPh>
    <rPh sb="7" eb="9">
      <t>チャクシュ</t>
    </rPh>
    <rPh sb="12" eb="14">
      <t>カンリョウ</t>
    </rPh>
    <rPh sb="14" eb="19">
      <t>ヨテイネンガッピ</t>
    </rPh>
    <phoneticPr fontId="1"/>
  </si>
  <si>
    <t>着手日　令和　　　　年　　　　月　　　　日
完了日　令和　　　　年　　　　月　　　　日</t>
    <rPh sb="0" eb="3">
      <t>チャクシュビ</t>
    </rPh>
    <rPh sb="4" eb="6">
      <t>レイワ</t>
    </rPh>
    <rPh sb="10" eb="11">
      <t>ネン</t>
    </rPh>
    <rPh sb="15" eb="16">
      <t>ガツ</t>
    </rPh>
    <rPh sb="20" eb="21">
      <t>ニチ</t>
    </rPh>
    <rPh sb="22" eb="25">
      <t>カンリョウビ</t>
    </rPh>
    <rPh sb="26" eb="28">
      <t>レイワ</t>
    </rPh>
    <rPh sb="32" eb="33">
      <t>ネン</t>
    </rPh>
    <rPh sb="37" eb="38">
      <t>ガツ</t>
    </rPh>
    <rPh sb="42" eb="43">
      <t>ニチ</t>
    </rPh>
    <phoneticPr fontId="1"/>
  </si>
  <si>
    <t>　５　添付文書</t>
    <rPh sb="3" eb="7">
      <t>テンプブンショ</t>
    </rPh>
    <phoneticPr fontId="1"/>
  </si>
  <si>
    <t>　６　その他</t>
    <rPh sb="5" eb="6">
      <t>タ</t>
    </rPh>
    <phoneticPr fontId="1"/>
  </si>
  <si>
    <t>（１）　変更事業計画書
（２）　変更後の収支予算書</t>
    <rPh sb="4" eb="8">
      <t>ヘンコウ</t>
    </rPh>
    <rPh sb="8" eb="11">
      <t>ケイカクショ</t>
    </rPh>
    <rPh sb="16" eb="19">
      <t>ヘンコウゴ</t>
    </rPh>
    <rPh sb="20" eb="25">
      <t>シュウシヨサンショ</t>
    </rPh>
    <phoneticPr fontId="1"/>
  </si>
  <si>
    <t>香川県コンベンション誘致対策事業変更承認申請書</t>
    <rPh sb="0" eb="3">
      <t>カガワケン</t>
    </rPh>
    <rPh sb="10" eb="12">
      <t>ユウチ</t>
    </rPh>
    <rPh sb="12" eb="14">
      <t>タイサク</t>
    </rPh>
    <rPh sb="14" eb="16">
      <t>ジギョウ</t>
    </rPh>
    <rPh sb="16" eb="18">
      <t>ヘンコウ</t>
    </rPh>
    <rPh sb="18" eb="20">
      <t>ショウニン</t>
    </rPh>
    <rPh sb="20" eb="23">
      <t>シンセイショ</t>
    </rPh>
    <phoneticPr fontId="1"/>
  </si>
  <si>
    <t>香川県知事　　　殿</t>
    <rPh sb="0" eb="5">
      <t>カガワケンチジ</t>
    </rPh>
    <rPh sb="8" eb="9">
      <t>ドノ</t>
    </rPh>
    <phoneticPr fontId="1"/>
  </si>
  <si>
    <t>　　　年　　月　　日付け　　　　第　　号で本補助金の交付決定通知があった香川県コンベンション誘致対策事業について、下記のとおり変更したいので、香川県コンベンション誘致対策事業補助金交付要綱第８条の規定により、関係書類を添えて申請します。</t>
    <phoneticPr fontId="1"/>
  </si>
  <si>
    <t xml:space="preserve"> １　変更交付申請額</t>
    <rPh sb="3" eb="5">
      <t>ヘンコウ</t>
    </rPh>
    <rPh sb="5" eb="7">
      <t>コウフ</t>
    </rPh>
    <rPh sb="7" eb="9">
      <t>シンセイ</t>
    </rPh>
    <rPh sb="9" eb="10">
      <t>ガク</t>
    </rPh>
    <phoneticPr fontId="1"/>
  </si>
  <si>
    <t xml:space="preserve"> ４　変更した事業の内容</t>
    <rPh sb="3" eb="5">
      <t>ヘンコウ</t>
    </rPh>
    <rPh sb="7" eb="9">
      <t>ジギョウ</t>
    </rPh>
    <rPh sb="10" eb="12">
      <t>ナイヨウ</t>
    </rPh>
    <phoneticPr fontId="1"/>
  </si>
  <si>
    <t xml:space="preserve"> ５　変更した大会等
　　開催期間</t>
    <rPh sb="3" eb="5">
      <t>ヘンコウ</t>
    </rPh>
    <rPh sb="7" eb="9">
      <t>タイカイ</t>
    </rPh>
    <rPh sb="9" eb="10">
      <t>トウ</t>
    </rPh>
    <rPh sb="13" eb="17">
      <t>カイサイキカン</t>
    </rPh>
    <phoneticPr fontId="1"/>
  </si>
  <si>
    <t>（１）変更事業計画書等
（２）変更後の収支予算書
（３）変更後の都道府県別参加者（予定）一覧
（４）変更後の国別参加者（予定）一覧（国際会議の場合のみ添付）</t>
    <rPh sb="3" eb="5">
      <t>ヘンコウ</t>
    </rPh>
    <rPh sb="5" eb="11">
      <t>ジギョウケイカクショトウ</t>
    </rPh>
    <rPh sb="15" eb="17">
      <t>ヘンコウ</t>
    </rPh>
    <rPh sb="17" eb="18">
      <t>ゴ</t>
    </rPh>
    <rPh sb="19" eb="21">
      <t>シュウシ</t>
    </rPh>
    <rPh sb="21" eb="24">
      <t>ヨサンショ</t>
    </rPh>
    <rPh sb="28" eb="31">
      <t>ヘンコウゴ</t>
    </rPh>
    <rPh sb="32" eb="36">
      <t>トドウフケン</t>
    </rPh>
    <rPh sb="36" eb="37">
      <t>ベツ</t>
    </rPh>
    <rPh sb="37" eb="40">
      <t>サンカシャ</t>
    </rPh>
    <rPh sb="41" eb="43">
      <t>ヨテイ</t>
    </rPh>
    <rPh sb="44" eb="46">
      <t>イチラン</t>
    </rPh>
    <rPh sb="50" eb="54">
      <t>ヘンコウ</t>
    </rPh>
    <rPh sb="54" eb="56">
      <t>クニベツ</t>
    </rPh>
    <rPh sb="56" eb="59">
      <t>サンカシャ</t>
    </rPh>
    <rPh sb="60" eb="62">
      <t>ヨテイ</t>
    </rPh>
    <rPh sb="63" eb="65">
      <t>イチラン</t>
    </rPh>
    <rPh sb="66" eb="70">
      <t>コクサイカイギ</t>
    </rPh>
    <rPh sb="71" eb="73">
      <t>バアイ</t>
    </rPh>
    <rPh sb="75" eb="77">
      <t>テンプ</t>
    </rPh>
    <phoneticPr fontId="1"/>
  </si>
  <si>
    <t>補助事業中止（廃止）申請書</t>
    <rPh sb="0" eb="6">
      <t>ホジョジギョウチュウシ</t>
    </rPh>
    <rPh sb="7" eb="9">
      <t>ハイシ</t>
    </rPh>
    <rPh sb="10" eb="13">
      <t>シンセイショ</t>
    </rPh>
    <phoneticPr fontId="1"/>
  </si>
  <si>
    <t>　次のとおり補助事業を中止（廃止）したいので、公益財団法人高松観光コンベンション・ビューロー補助金交付規程第６条第２号の規定により申請します。</t>
    <rPh sb="1" eb="2">
      <t>ツギ</t>
    </rPh>
    <rPh sb="6" eb="10">
      <t>ホジョジギョウ</t>
    </rPh>
    <rPh sb="11" eb="13">
      <t>チュウシ</t>
    </rPh>
    <rPh sb="14" eb="16">
      <t>ハイシ</t>
    </rPh>
    <rPh sb="23" eb="33">
      <t>コウエキザイダンホウジンタカマツカンコウ</t>
    </rPh>
    <rPh sb="46" eb="53">
      <t>ホジョキンコウフキテイ</t>
    </rPh>
    <rPh sb="53" eb="54">
      <t>ダイ</t>
    </rPh>
    <rPh sb="55" eb="56">
      <t>ジョウ</t>
    </rPh>
    <rPh sb="56" eb="57">
      <t>ダイ</t>
    </rPh>
    <rPh sb="58" eb="59">
      <t>ゴウ</t>
    </rPh>
    <rPh sb="60" eb="62">
      <t>キテイ</t>
    </rPh>
    <rPh sb="65" eb="67">
      <t>シンセイ</t>
    </rPh>
    <phoneticPr fontId="1"/>
  </si>
  <si>
    <t>　２　交付決定年月日
　　及び発送番号</t>
    <rPh sb="3" eb="5">
      <t>コウフ</t>
    </rPh>
    <rPh sb="5" eb="7">
      <t>ケッテイ</t>
    </rPh>
    <rPh sb="7" eb="10">
      <t>ネンガッピ</t>
    </rPh>
    <rPh sb="13" eb="14">
      <t>オヨ</t>
    </rPh>
    <rPh sb="15" eb="17">
      <t>ハッソウ</t>
    </rPh>
    <rPh sb="17" eb="19">
      <t>バンゴウ</t>
    </rPh>
    <phoneticPr fontId="1"/>
  </si>
  <si>
    <t>令和　　　年　　　月　　　日
財高観コ第　　　　　号　　</t>
    <rPh sb="0" eb="2">
      <t>レイワ</t>
    </rPh>
    <rPh sb="5" eb="6">
      <t>ネン</t>
    </rPh>
    <rPh sb="9" eb="10">
      <t>ガツ</t>
    </rPh>
    <rPh sb="13" eb="14">
      <t>ニチ</t>
    </rPh>
    <rPh sb="15" eb="16">
      <t>ザイ</t>
    </rPh>
    <rPh sb="16" eb="17">
      <t>タカ</t>
    </rPh>
    <rPh sb="17" eb="18">
      <t>カン</t>
    </rPh>
    <rPh sb="19" eb="20">
      <t>ダイ</t>
    </rPh>
    <rPh sb="25" eb="26">
      <t>ゴウ</t>
    </rPh>
    <phoneticPr fontId="1"/>
  </si>
  <si>
    <t>　３　中止（廃止）の
　　　理　　　　　　由</t>
    <rPh sb="3" eb="5">
      <t>チュウシ</t>
    </rPh>
    <rPh sb="6" eb="8">
      <t>ハイシ</t>
    </rPh>
    <rPh sb="14" eb="15">
      <t>リ</t>
    </rPh>
    <rPh sb="21" eb="22">
      <t>ヨシ</t>
    </rPh>
    <phoneticPr fontId="1"/>
  </si>
  <si>
    <t>　４　中止（廃止）の
　　　年　　月　　日</t>
    <rPh sb="3" eb="5">
      <t>チュウシ</t>
    </rPh>
    <rPh sb="6" eb="8">
      <t>ハイシ</t>
    </rPh>
    <rPh sb="14" eb="15">
      <t>ネン</t>
    </rPh>
    <rPh sb="17" eb="18">
      <t>ガツ</t>
    </rPh>
    <rPh sb="20" eb="21">
      <t>ニチ</t>
    </rPh>
    <phoneticPr fontId="1"/>
  </si>
  <si>
    <t>令和　　　　年　　　　月　　　　日</t>
    <rPh sb="0" eb="2">
      <t>レイワ</t>
    </rPh>
    <rPh sb="6" eb="7">
      <t>ネン</t>
    </rPh>
    <rPh sb="11" eb="12">
      <t>ガツ</t>
    </rPh>
    <rPh sb="16" eb="17">
      <t>ニチ</t>
    </rPh>
    <phoneticPr fontId="1"/>
  </si>
  <si>
    <t>　５　備　　　　　　考</t>
    <rPh sb="3" eb="4">
      <t>ビ</t>
    </rPh>
    <rPh sb="10" eb="11">
      <t>コウ</t>
    </rPh>
    <phoneticPr fontId="1"/>
  </si>
  <si>
    <r>
      <t>（実際の参加人数と宿泊数をご記入ください）
参加人数　</t>
    </r>
    <r>
      <rPr>
        <u/>
        <sz val="11"/>
        <color theme="1"/>
        <rFont val="ＭＳ Ｐゴシック"/>
        <family val="3"/>
        <charset val="128"/>
        <scheme val="minor"/>
      </rPr>
      <t>香川県外　　　　　　　　人</t>
    </r>
    <r>
      <rPr>
        <sz val="11"/>
        <color theme="1"/>
        <rFont val="ＭＳ Ｐゴシック"/>
        <family val="2"/>
        <charset val="128"/>
        <scheme val="minor"/>
      </rPr>
      <t>、</t>
    </r>
    <r>
      <rPr>
        <u/>
        <sz val="11"/>
        <color theme="1"/>
        <rFont val="ＭＳ Ｐゴシック"/>
        <family val="3"/>
        <charset val="128"/>
        <scheme val="minor"/>
      </rPr>
      <t>県内　　　　　　　人</t>
    </r>
    <r>
      <rPr>
        <sz val="11"/>
        <color theme="1"/>
        <rFont val="ＭＳ Ｐゴシック"/>
        <family val="2"/>
        <charset val="128"/>
        <scheme val="minor"/>
      </rPr>
      <t>、</t>
    </r>
    <r>
      <rPr>
        <u/>
        <sz val="11"/>
        <color theme="1"/>
        <rFont val="ＭＳ Ｐゴシック"/>
        <family val="3"/>
        <charset val="128"/>
        <scheme val="minor"/>
      </rPr>
      <t>宿泊数　延べ　　　　　泊</t>
    </r>
    <rPh sb="1" eb="3">
      <t>ジッサイ</t>
    </rPh>
    <rPh sb="4" eb="8">
      <t>サンカニンズウ</t>
    </rPh>
    <rPh sb="9" eb="12">
      <t>シュクハクスウ</t>
    </rPh>
    <rPh sb="14" eb="16">
      <t>キニュウ</t>
    </rPh>
    <rPh sb="22" eb="24">
      <t>サンカ</t>
    </rPh>
    <rPh sb="24" eb="26">
      <t>ニンズウ</t>
    </rPh>
    <rPh sb="27" eb="30">
      <t>カガワケン</t>
    </rPh>
    <rPh sb="30" eb="31">
      <t>ガイ</t>
    </rPh>
    <rPh sb="39" eb="40">
      <t>ニン</t>
    </rPh>
    <rPh sb="41" eb="43">
      <t>ケンナイ</t>
    </rPh>
    <rPh sb="50" eb="51">
      <t>ニン</t>
    </rPh>
    <rPh sb="52" eb="54">
      <t>シュクハク</t>
    </rPh>
    <rPh sb="54" eb="55">
      <t>スウ</t>
    </rPh>
    <rPh sb="56" eb="57">
      <t>ノ</t>
    </rPh>
    <rPh sb="63" eb="64">
      <t>ハク</t>
    </rPh>
    <phoneticPr fontId="1"/>
  </si>
  <si>
    <t>　次のとおり補助事業を中止（廃止）したいので、香川県コンベンション誘致対策事業補助金交付要綱第８条の規定により申請します。</t>
    <rPh sb="1" eb="2">
      <t>ツギ</t>
    </rPh>
    <rPh sb="6" eb="10">
      <t>ホジョジギョウ</t>
    </rPh>
    <rPh sb="11" eb="13">
      <t>チュウシ</t>
    </rPh>
    <rPh sb="14" eb="16">
      <t>ハイシ</t>
    </rPh>
    <rPh sb="23" eb="25">
      <t>カガワ</t>
    </rPh>
    <rPh sb="25" eb="26">
      <t>ケン</t>
    </rPh>
    <rPh sb="33" eb="42">
      <t>ユウチタイサクジギョウホジョキン</t>
    </rPh>
    <rPh sb="42" eb="44">
      <t>コウフ</t>
    </rPh>
    <rPh sb="44" eb="46">
      <t>ヨウコウ</t>
    </rPh>
    <rPh sb="46" eb="47">
      <t>ダイ</t>
    </rPh>
    <rPh sb="48" eb="49">
      <t>ジョウ</t>
    </rPh>
    <rPh sb="50" eb="52">
      <t>キテイ</t>
    </rPh>
    <rPh sb="55" eb="57">
      <t>シンセイ</t>
    </rPh>
    <phoneticPr fontId="1"/>
  </si>
  <si>
    <t>　　　年　　　月　　　日
○交流第　　　　　号　　</t>
    <rPh sb="3" eb="4">
      <t>ネン</t>
    </rPh>
    <rPh sb="7" eb="8">
      <t>ガツ</t>
    </rPh>
    <rPh sb="11" eb="12">
      <t>ニチ</t>
    </rPh>
    <rPh sb="14" eb="16">
      <t>コウリュウ</t>
    </rPh>
    <rPh sb="16" eb="17">
      <t>ダイ</t>
    </rPh>
    <rPh sb="22" eb="23">
      <t>ゴウ</t>
    </rPh>
    <phoneticPr fontId="1"/>
  </si>
  <si>
    <t>　　　　年　　　　月　　　　日</t>
    <rPh sb="4" eb="5">
      <t>ネン</t>
    </rPh>
    <rPh sb="9" eb="10">
      <t>ガツ</t>
    </rPh>
    <rPh sb="14" eb="15">
      <t>ニチ</t>
    </rPh>
    <phoneticPr fontId="1"/>
  </si>
  <si>
    <t>香川県コンベンション誘致対策事業中止（廃止）届出書</t>
    <rPh sb="0" eb="3">
      <t>カガワケン</t>
    </rPh>
    <rPh sb="10" eb="12">
      <t>ユウチ</t>
    </rPh>
    <rPh sb="12" eb="14">
      <t>タイサク</t>
    </rPh>
    <rPh sb="14" eb="16">
      <t>ジギョウ</t>
    </rPh>
    <rPh sb="16" eb="18">
      <t>チュウシ</t>
    </rPh>
    <rPh sb="19" eb="21">
      <t>ハイシ</t>
    </rPh>
    <rPh sb="22" eb="25">
      <t>トドケデショ</t>
    </rPh>
    <phoneticPr fontId="1"/>
  </si>
  <si>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1"/>
  </si>
  <si>
    <r>
      <t>（１）事業計画書等
（２）収支予算書
（３）都道府県別参加者（予定）一覧
（４）国別参加者（予定）一覧　</t>
    </r>
    <r>
      <rPr>
        <sz val="11"/>
        <rFont val="ＭＳ Ｐゴシック"/>
        <family val="3"/>
        <charset val="128"/>
        <scheme val="minor"/>
      </rPr>
      <t>（国際会議のみ）</t>
    </r>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rPh sb="53" eb="57">
      <t>コクサイカイギ</t>
    </rPh>
    <phoneticPr fontId="1"/>
  </si>
  <si>
    <r>
      <t>●</t>
    </r>
    <r>
      <rPr>
        <sz val="9"/>
        <rFont val="ＭＳ 明朝"/>
        <family val="1"/>
        <charset val="128"/>
      </rPr>
      <t>（国際会議のみ）</t>
    </r>
    <rPh sb="2" eb="6">
      <t>コクサイカイギ</t>
    </rPh>
    <phoneticPr fontId="1"/>
  </si>
  <si>
    <r>
      <t>●</t>
    </r>
    <r>
      <rPr>
        <sz val="9"/>
        <rFont val="ＭＳ 明朝"/>
        <family val="1"/>
        <charset val="128"/>
      </rPr>
      <t>(国際会議は不要）</t>
    </r>
    <rPh sb="2" eb="6">
      <t>コクサイカイギ</t>
    </rPh>
    <rPh sb="7" eb="9">
      <t>フヨウ</t>
    </rPh>
    <phoneticPr fontId="1"/>
  </si>
  <si>
    <t>2　支出の部</t>
    <rPh sb="2" eb="4">
      <t>シシュツ</t>
    </rPh>
    <rPh sb="5" eb="6">
      <t>ブ</t>
    </rPh>
    <phoneticPr fontId="1"/>
  </si>
  <si>
    <t>コンベンション開催について支援を受けたいので、次のとおり申込書を提出します。</t>
    <rPh sb="7" eb="9">
      <t>カイサイ</t>
    </rPh>
    <rPh sb="13" eb="15">
      <t>シエン</t>
    </rPh>
    <rPh sb="16" eb="17">
      <t>ウ</t>
    </rPh>
    <rPh sb="23" eb="24">
      <t>ツギ</t>
    </rPh>
    <rPh sb="28" eb="31">
      <t>モウシコミショ</t>
    </rPh>
    <rPh sb="32" eb="34">
      <t>テイシュツ</t>
    </rPh>
    <phoneticPr fontId="1"/>
  </si>
  <si>
    <t>香川県・高松市では、現在、主催者様の負担軽減及び満足度向上のため、香川県と高松観光コンベンション・ビューローが連携し、開催支援や歓迎事業等をワンストップで行っています。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59" eb="63">
      <t>カイサイシエン</t>
    </rPh>
    <rPh sb="64" eb="68">
      <t>カンゲイジギョウ</t>
    </rPh>
    <rPh sb="68" eb="69">
      <t>トウ</t>
    </rPh>
    <rPh sb="77" eb="78">
      <t>オコナ</t>
    </rPh>
    <phoneticPr fontId="1"/>
  </si>
  <si>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1"/>
  </si>
  <si>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1"/>
  </si>
  <si>
    <r>
      <t>エクスカーションに参加した県外参加者の総数に５００円を乗じた額</t>
    </r>
    <r>
      <rPr>
        <u/>
        <sz val="10"/>
        <color theme="1"/>
        <rFont val="ＭＳ 明朝"/>
        <family val="1"/>
        <charset val="128"/>
      </rPr>
      <t>（１０万円を限度）</t>
    </r>
    <phoneticPr fontId="1"/>
  </si>
  <si>
    <r>
      <t>海外参加者の総数に10,000円を乗じた額</t>
    </r>
    <r>
      <rPr>
        <u/>
        <sz val="10"/>
        <color theme="1"/>
        <rFont val="ＭＳ 明朝"/>
        <family val="1"/>
        <charset val="128"/>
      </rPr>
      <t>（基本助成額及びエクスカーション助成を含め500万円を限度）</t>
    </r>
    <rPh sb="0" eb="5">
      <t>カイガイサンカシャ</t>
    </rPh>
    <rPh sb="6" eb="8">
      <t>ソウスウ</t>
    </rPh>
    <rPh sb="15" eb="16">
      <t>エン</t>
    </rPh>
    <rPh sb="17" eb="18">
      <t>ジョウ</t>
    </rPh>
    <rPh sb="20" eb="21">
      <t>ガク</t>
    </rPh>
    <rPh sb="22" eb="27">
      <t>キホンジョセイガク</t>
    </rPh>
    <rPh sb="27" eb="28">
      <t>オヨ</t>
    </rPh>
    <rPh sb="37" eb="39">
      <t>ジョセイ</t>
    </rPh>
    <rPh sb="40" eb="41">
      <t>フク</t>
    </rPh>
    <rPh sb="45" eb="47">
      <t>マンエン</t>
    </rPh>
    <rPh sb="48" eb="50">
      <t>ゲンド</t>
    </rPh>
    <phoneticPr fontId="1"/>
  </si>
  <si>
    <r>
      <t>県外参加者の総数に300円を乗じた額</t>
    </r>
    <r>
      <rPr>
        <u/>
        <sz val="10"/>
        <color theme="1"/>
        <rFont val="ＭＳ 明朝"/>
        <family val="1"/>
        <charset val="128"/>
      </rPr>
      <t>（エクスカーション助成を含め300万円を限度）</t>
    </r>
    <rPh sb="0" eb="2">
      <t>ケンガイ</t>
    </rPh>
    <rPh sb="2" eb="5">
      <t>サンカシャ</t>
    </rPh>
    <rPh sb="6" eb="8">
      <t>ソウスウ</t>
    </rPh>
    <rPh sb="12" eb="13">
      <t>エン</t>
    </rPh>
    <rPh sb="14" eb="15">
      <t>ジョウ</t>
    </rPh>
    <rPh sb="17" eb="18">
      <t>ガク</t>
    </rPh>
    <rPh sb="27" eb="29">
      <t>ジョセイ</t>
    </rPh>
    <rPh sb="30" eb="31">
      <t>フク</t>
    </rPh>
    <rPh sb="35" eb="37">
      <t>マンエン</t>
    </rPh>
    <rPh sb="38" eb="40">
      <t>ゲンド</t>
    </rPh>
    <phoneticPr fontId="1"/>
  </si>
  <si>
    <t>円）</t>
    <rPh sb="0" eb="1">
      <t>エン</t>
    </rPh>
    <phoneticPr fontId="1"/>
  </si>
  <si>
    <t>（限度額</t>
    <rPh sb="1" eb="4">
      <t>ゲンドガク</t>
    </rPh>
    <phoneticPr fontId="15"/>
  </si>
  <si>
    <t>グルメ・お土産ガイドマップ*</t>
    <rPh sb="5" eb="7">
      <t>ミヤゲ</t>
    </rPh>
    <phoneticPr fontId="1"/>
  </si>
  <si>
    <t>さぬきうどん食べ歩きMAP*</t>
    <rPh sb="6" eb="7">
      <t>タ</t>
    </rPh>
    <rPh sb="8" eb="9">
      <t>アル</t>
    </rPh>
    <phoneticPr fontId="1"/>
  </si>
  <si>
    <t>＊当財団ではSDGsに取り組んでおり、「グルメ・お土産ガイドマップ」、「さぬきうどん食べ歩きMAP」は、デジタル
　パンフレットをおすすめしております。下記QRコードをご利用下さい。</t>
    <rPh sb="1" eb="4">
      <t>トウザイダン</t>
    </rPh>
    <rPh sb="11" eb="12">
      <t>ト</t>
    </rPh>
    <rPh sb="13" eb="14">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</si>
</sst>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9"/>
      <name val="ＭＳ Ｐゴシック"/>
      <family val="3"/>
      <charset val="128"/>
    </font>
    <font>
      <sz val="14"/>
      <color theme="1"/>
      <name val="HGP明朝E"/>
      <family val="1"/>
      <charset val="128"/>
    </font>
    <font>
      <sz val="14"/>
      <color theme="1"/>
      <name val="HGS明朝E"/>
      <family val="1"/>
      <charset val="128"/>
    </font>
    <font>
      <sz val="9"/>
      <color theme="1"/>
      <name val="ＭＳ Ｐゴシック"/>
      <family val="3"/>
      <charset val="128"/>
    </font>
    <font>
      <sz val="16"/>
      <color theme="1"/>
      <name val="HGP明朝E"/>
      <family val="1"/>
      <charset val="128"/>
    </font>
    <font>
      <sz val="9"/>
      <color rgb="FF000000"/>
      <name val="Meiryo UI"/>
      <family val="3"/>
      <charset val="128"/>
    </font>
    <font>
      <sz val="12"/>
      <color theme="1"/>
      <name val="Century"/>
      <family val="1"/>
    </font>
    <font>
      <sz val="9"/>
      <color theme="1"/>
      <name val="Century"/>
      <family val="1"/>
    </font>
    <font>
      <sz val="9"/>
      <color theme="1"/>
      <name val="ＭＳ 明朝"/>
      <family val="1"/>
      <charset val="128"/>
    </font>
    <font>
      <sz val="11"/>
      <color theme="1"/>
      <name val="ＭＳ 明朝"/>
      <family val="1"/>
      <charset val="128"/>
    </font>
    <font>
      <sz val="11"/>
      <color theme="0"/>
      <name val="ＭＳ 明朝"/>
      <family val="1"/>
      <charset val="128"/>
    </font>
    <font>
      <sz val="11"/>
      <color rgb="FFFF0000"/>
      <name val="ＭＳ 明朝"/>
      <family val="1"/>
      <charset val="128"/>
    </font>
    <font>
      <sz val="14"/>
      <color theme="1"/>
      <name val="ＭＳ 明朝"/>
      <family val="1"/>
      <charset val="128"/>
    </font>
    <font>
      <sz val="12"/>
      <color theme="1"/>
      <name val="ＭＳ ゴシック"/>
      <family val="3"/>
      <charset val="128"/>
    </font>
    <font>
      <sz val="12"/>
      <color theme="1"/>
      <name val="ＭＳ 明朝"/>
      <family val="1"/>
      <charset val="128"/>
    </font>
    <font>
      <u/>
      <sz val="11"/>
      <color theme="1"/>
      <name val="ＭＳ Ｐゴシック"/>
      <family val="3"/>
      <charset val="128"/>
      <scheme val="minor"/>
    </font>
    <font>
      <u/>
      <sz val="12"/>
      <color theme="1"/>
      <name val="ＭＳ Ｐゴシック"/>
      <family val="3"/>
      <charset val="128"/>
      <scheme val="minor"/>
    </font>
    <font>
      <b/>
      <sz val="12"/>
      <color theme="1"/>
      <name val="Century"/>
      <family val="1"/>
    </font>
    <font>
      <b/>
      <sz val="14"/>
      <color theme="1"/>
      <name val="ＭＳ 明朝"/>
      <family val="1"/>
      <charset val="128"/>
    </font>
    <font>
      <b/>
      <sz val="14"/>
      <color theme="1"/>
      <name val="Century"/>
      <family val="1"/>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7"/>
      <color theme="1"/>
      <name val="Times New Roman"/>
      <family val="1"/>
    </font>
    <font>
      <b/>
      <sz val="12"/>
      <color theme="1"/>
      <name val="ＭＳ 明朝"/>
      <family val="1"/>
      <charset val="128"/>
    </font>
    <font>
      <b/>
      <u/>
      <sz val="12"/>
      <color theme="1"/>
      <name val="ＭＳ 明朝"/>
      <family val="1"/>
      <charset val="128"/>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sz val="10"/>
      <color rgb="FF000000"/>
      <name val="ＭＳ 明朝"/>
      <family val="1"/>
      <charset val="128"/>
    </font>
    <font>
      <sz val="10"/>
      <color theme="1"/>
      <name val="Times New Roman"/>
      <family val="1"/>
    </font>
    <font>
      <u/>
      <sz val="9"/>
      <color rgb="FFFF0000"/>
      <name val="ＭＳ 明朝"/>
      <family val="1"/>
      <charset val="128"/>
    </font>
    <font>
      <sz val="16"/>
      <color theme="1"/>
      <name val="ＭＳ 明朝"/>
      <family val="1"/>
      <charset val="128"/>
    </font>
    <font>
      <sz val="8"/>
      <color theme="1"/>
      <name val="ＭＳ 明朝"/>
      <family val="1"/>
      <charset val="128"/>
    </font>
    <font>
      <sz val="9"/>
      <color rgb="FFFF0000"/>
      <name val="ＭＳ Ｐゴシック"/>
      <family val="2"/>
      <charset val="128"/>
      <scheme val="minor"/>
    </font>
    <font>
      <sz val="9"/>
      <color rgb="FFFF0000"/>
      <name val="ＭＳ Ｐゴシック"/>
      <family val="3"/>
      <charset val="128"/>
      <scheme val="minor"/>
    </font>
    <font>
      <sz val="11"/>
      <color rgb="FFFF0000"/>
      <name val="Century"/>
      <family val="1"/>
    </font>
    <font>
      <sz val="12"/>
      <color theme="1"/>
      <name val="ＭＳ Ｐ明朝"/>
      <family val="1"/>
      <charset val="128"/>
    </font>
    <font>
      <sz val="11"/>
      <name val="ＭＳ Ｐゴシック"/>
      <family val="3"/>
      <charset val="128"/>
      <scheme val="minor"/>
    </font>
    <font>
      <sz val="10"/>
      <color rgb="FFFF0000"/>
      <name val="ＭＳ Ｐゴシック"/>
      <family val="3"/>
      <charset val="128"/>
      <scheme val="minor"/>
    </font>
    <font>
      <sz val="12"/>
      <color theme="1"/>
      <name val="ＭＳ Ｐゴシック"/>
      <family val="2"/>
      <charset val="128"/>
      <scheme val="minor"/>
    </font>
    <font>
      <sz val="14"/>
      <color theme="1"/>
      <name val="ＭＳ Ｐゴシック"/>
      <family val="3"/>
      <charset val="128"/>
    </font>
    <font>
      <b/>
      <sz val="14"/>
      <color rgb="FFFF0000"/>
      <name val="ＭＳ Ｐゴシック"/>
      <family val="3"/>
      <charset val="128"/>
    </font>
    <font>
      <b/>
      <sz val="10"/>
      <color rgb="FFFF0000"/>
      <name val="ＭＳ Ｐゴシック"/>
      <family val="3"/>
      <charset val="128"/>
    </font>
    <font>
      <sz val="9"/>
      <color rgb="FFFF0000"/>
      <name val="ＭＳ 明朝"/>
      <family val="1"/>
      <charset val="128"/>
    </font>
    <font>
      <sz val="11"/>
      <name val="ＭＳ 明朝"/>
      <family val="1"/>
      <charset val="128"/>
    </font>
    <font>
      <sz val="9"/>
      <name val="ＭＳ 明朝"/>
      <family val="1"/>
      <charset val="128"/>
    </font>
    <font>
      <b/>
      <sz val="10"/>
      <color theme="1"/>
      <name val="ＭＳ Ｐゴシック"/>
      <family val="3"/>
      <charset val="128"/>
      <scheme val="minor"/>
    </font>
    <font>
      <u/>
      <sz val="10"/>
      <color theme="1"/>
      <name val="ＭＳ 明朝"/>
      <family val="1"/>
      <charset val="128"/>
    </font>
    <font>
      <sz val="12"/>
      <color rgb="FFFF0000"/>
      <name val="ＭＳ Ｐゴシック"/>
      <family val="3"/>
      <charset val="128"/>
    </font>
    <font>
      <sz val="16"/>
      <color rgb="FFFF0000"/>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gray125">
        <bgColor rgb="FFE5E5E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2CFF1"/>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double">
        <color indexed="64"/>
      </left>
      <right style="medium">
        <color indexed="64"/>
      </right>
      <top style="medium">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17">
    <xf numFmtId="0" fontId="0" fillId="0" borderId="0" xfId="0">
      <alignment vertical="center"/>
    </xf>
    <xf numFmtId="0" fontId="0" fillId="0" borderId="0" xfId="0" applyAlignment="1">
      <alignment horizontal="center" vertical="center"/>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3" borderId="9" xfId="0" applyFill="1" applyBorder="1">
      <alignment vertical="center"/>
    </xf>
    <xf numFmtId="0" fontId="0" fillId="3" borderId="0" xfId="0" applyFill="1">
      <alignment vertical="center"/>
    </xf>
    <xf numFmtId="0" fontId="0" fillId="3" borderId="16" xfId="0" applyFill="1" applyBorder="1">
      <alignment vertical="center"/>
    </xf>
    <xf numFmtId="0" fontId="16" fillId="0" borderId="0" xfId="0" applyFont="1">
      <alignment vertical="center"/>
    </xf>
    <xf numFmtId="38" fontId="17" fillId="0" borderId="0" xfId="1" applyFont="1" applyBorder="1">
      <alignment vertical="center"/>
    </xf>
    <xf numFmtId="0" fontId="16" fillId="0" borderId="0" xfId="0" applyFont="1" applyAlignment="1">
      <alignment horizontal="right" vertical="center"/>
    </xf>
    <xf numFmtId="0" fontId="16" fillId="0" borderId="9" xfId="0" applyFont="1" applyBorder="1">
      <alignment vertical="center"/>
    </xf>
    <xf numFmtId="38" fontId="17" fillId="0" borderId="9" xfId="1" applyFont="1" applyBorder="1">
      <alignment vertical="center"/>
    </xf>
    <xf numFmtId="176" fontId="17" fillId="0" borderId="9" xfId="2" applyNumberFormat="1" applyFont="1" applyBorder="1">
      <alignment vertical="center"/>
    </xf>
    <xf numFmtId="0" fontId="16" fillId="0" borderId="29" xfId="0" quotePrefix="1" applyFont="1" applyBorder="1">
      <alignment vertical="center"/>
    </xf>
    <xf numFmtId="0" fontId="16" fillId="0" borderId="0" xfId="0" quotePrefix="1" applyFont="1">
      <alignment vertical="center"/>
    </xf>
    <xf numFmtId="38" fontId="2" fillId="0" borderId="0" xfId="1" applyBorder="1">
      <alignment vertical="center"/>
    </xf>
    <xf numFmtId="0" fontId="16" fillId="0" borderId="29" xfId="0" applyFont="1" applyBorder="1" applyAlignment="1">
      <alignment horizontal="right" vertical="center"/>
    </xf>
    <xf numFmtId="38" fontId="16" fillId="0" borderId="0" xfId="1" applyFont="1" applyBorder="1">
      <alignment vertical="center"/>
    </xf>
    <xf numFmtId="38" fontId="18" fillId="0" borderId="0" xfId="1" applyFont="1" applyBorder="1">
      <alignment vertical="center"/>
    </xf>
    <xf numFmtId="0" fontId="16" fillId="0" borderId="29" xfId="0" applyFont="1" applyBorder="1">
      <alignment vertical="center"/>
    </xf>
    <xf numFmtId="0" fontId="19" fillId="0" borderId="0" xfId="0" applyFont="1" applyAlignment="1">
      <alignment horizontal="center" vertical="center"/>
    </xf>
    <xf numFmtId="38" fontId="20" fillId="0" borderId="0" xfId="1" applyFont="1" applyFill="1" applyBorder="1">
      <alignment vertical="center"/>
    </xf>
    <xf numFmtId="0" fontId="0" fillId="0" borderId="6" xfId="0" applyBorder="1">
      <alignment vertical="center"/>
    </xf>
    <xf numFmtId="0" fontId="16" fillId="0" borderId="2" xfId="0" applyFont="1" applyBorder="1">
      <alignment vertical="center"/>
    </xf>
    <xf numFmtId="38" fontId="14" fillId="0" borderId="9" xfId="1" applyFont="1" applyBorder="1" applyAlignment="1">
      <alignment vertical="center"/>
    </xf>
    <xf numFmtId="0" fontId="14" fillId="0" borderId="0" xfId="0" applyFont="1">
      <alignment vertical="center"/>
    </xf>
    <xf numFmtId="0" fontId="0" fillId="0" borderId="0" xfId="0" applyAlignment="1">
      <alignment horizontal="distributed" vertical="center"/>
    </xf>
    <xf numFmtId="38" fontId="14" fillId="0" borderId="0" xfId="1" applyFont="1" applyBorder="1">
      <alignment vertical="center"/>
    </xf>
    <xf numFmtId="0" fontId="16" fillId="0" borderId="14" xfId="0" applyFont="1" applyBorder="1">
      <alignment vertical="center"/>
    </xf>
    <xf numFmtId="0" fontId="14" fillId="0" borderId="38" xfId="0" applyFont="1" applyBorder="1">
      <alignment vertical="center"/>
    </xf>
    <xf numFmtId="0" fontId="16" fillId="0" borderId="46" xfId="0" applyFont="1" applyBorder="1">
      <alignment vertical="center"/>
    </xf>
    <xf numFmtId="0" fontId="19" fillId="0" borderId="46" xfId="0" applyFont="1" applyBorder="1">
      <alignment vertical="center"/>
    </xf>
    <xf numFmtId="0" fontId="4" fillId="0" borderId="1" xfId="0" applyFont="1" applyBorder="1" applyAlignment="1">
      <alignment horizontal="distributed" vertical="center" wrapText="1"/>
    </xf>
    <xf numFmtId="38" fontId="16" fillId="0" borderId="1" xfId="0" applyNumberFormat="1" applyFont="1" applyBorder="1">
      <alignment vertical="center"/>
    </xf>
    <xf numFmtId="0" fontId="16" fillId="4" borderId="1" xfId="0" applyFont="1" applyFill="1" applyBorder="1">
      <alignment vertical="center"/>
    </xf>
    <xf numFmtId="0" fontId="0" fillId="5" borderId="0" xfId="0" applyFill="1">
      <alignment vertical="center"/>
    </xf>
    <xf numFmtId="0" fontId="11" fillId="5" borderId="0" xfId="0" applyFont="1" applyFill="1" applyAlignment="1">
      <alignment horizontal="center" vertical="center"/>
    </xf>
    <xf numFmtId="0" fontId="0" fillId="5" borderId="0" xfId="0" applyFill="1" applyAlignment="1">
      <alignment horizontal="right" vertical="center"/>
    </xf>
    <xf numFmtId="0" fontId="0" fillId="5" borderId="0" xfId="0"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center" vertical="center" shrinkToFit="1"/>
    </xf>
    <xf numFmtId="0" fontId="0" fillId="5" borderId="1" xfId="0" applyFill="1" applyBorder="1" applyAlignment="1">
      <alignment horizontal="center" vertical="center"/>
    </xf>
    <xf numFmtId="0" fontId="0" fillId="5" borderId="0" xfId="0" applyFill="1" applyAlignment="1">
      <alignment vertical="center" shrinkToFit="1"/>
    </xf>
    <xf numFmtId="0" fontId="7" fillId="5" borderId="6" xfId="0" applyFont="1" applyFill="1" applyBorder="1" applyAlignment="1">
      <alignment horizontal="center" vertical="center" wrapText="1" shrinkToFit="1"/>
    </xf>
    <xf numFmtId="0" fontId="0" fillId="5" borderId="1" xfId="0" applyFill="1" applyBorder="1" applyAlignment="1">
      <alignment horizontal="center" vertical="center" shrinkToFit="1"/>
    </xf>
    <xf numFmtId="0" fontId="7" fillId="5" borderId="1" xfId="0" applyFont="1" applyFill="1" applyBorder="1" applyAlignment="1">
      <alignment horizontal="center" vertical="center" wrapText="1" shrinkToFit="1"/>
    </xf>
    <xf numFmtId="0" fontId="0" fillId="5" borderId="49" xfId="0" applyFill="1" applyBorder="1" applyAlignment="1">
      <alignment horizontal="left" vertical="center"/>
    </xf>
    <xf numFmtId="38" fontId="16" fillId="0" borderId="29" xfId="1" applyFont="1" applyBorder="1" applyAlignment="1">
      <alignment horizontal="left" vertical="center"/>
    </xf>
    <xf numFmtId="0" fontId="0" fillId="0" borderId="46" xfId="0" applyBorder="1">
      <alignment vertical="center"/>
    </xf>
    <xf numFmtId="38" fontId="14" fillId="0" borderId="16" xfId="1" applyFont="1" applyBorder="1" applyAlignment="1">
      <alignment vertical="center"/>
    </xf>
    <xf numFmtId="0" fontId="16" fillId="0" borderId="16" xfId="0" applyFont="1" applyBorder="1">
      <alignment vertical="center"/>
    </xf>
    <xf numFmtId="38" fontId="17" fillId="4" borderId="16" xfId="1" applyFont="1" applyFill="1" applyBorder="1">
      <alignment vertical="center"/>
    </xf>
    <xf numFmtId="0" fontId="9" fillId="0" borderId="11" xfId="0" applyFont="1" applyBorder="1">
      <alignment vertical="center"/>
    </xf>
    <xf numFmtId="177" fontId="0" fillId="3" borderId="9" xfId="0" applyNumberFormat="1" applyFill="1" applyBorder="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4" fillId="0" borderId="0" xfId="0" applyFont="1">
      <alignment vertical="center"/>
    </xf>
    <xf numFmtId="0" fontId="30" fillId="6" borderId="4"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0" borderId="55" xfId="0" applyFont="1" applyBorder="1" applyAlignment="1">
      <alignment horizontal="justify" vertical="center" wrapText="1"/>
    </xf>
    <xf numFmtId="0" fontId="30" fillId="0" borderId="46" xfId="0" applyFont="1" applyBorder="1" applyAlignment="1">
      <alignment horizontal="justify" vertical="center" wrapText="1"/>
    </xf>
    <xf numFmtId="0" fontId="30" fillId="0" borderId="54" xfId="0" applyFont="1" applyBorder="1" applyAlignment="1">
      <alignment horizontal="right" vertical="center" wrapText="1"/>
    </xf>
    <xf numFmtId="0" fontId="30" fillId="0" borderId="46" xfId="0" applyFont="1" applyBorder="1" applyAlignment="1">
      <alignment horizontal="right" vertical="center" wrapText="1"/>
    </xf>
    <xf numFmtId="0" fontId="30" fillId="0" borderId="5" xfId="0" applyFont="1" applyBorder="1" applyAlignment="1">
      <alignment horizontal="justify" vertical="center" wrapText="1"/>
    </xf>
    <xf numFmtId="0" fontId="4" fillId="0" borderId="46" xfId="0" applyFont="1" applyBorder="1" applyAlignment="1">
      <alignment vertical="center" wrapText="1"/>
    </xf>
    <xf numFmtId="0" fontId="30" fillId="0" borderId="55" xfId="0" applyFont="1" applyBorder="1" applyAlignment="1">
      <alignment horizontal="right" vertical="center" wrapText="1"/>
    </xf>
    <xf numFmtId="0" fontId="4" fillId="0" borderId="52" xfId="0" applyFont="1" applyBorder="1" applyAlignment="1">
      <alignment vertical="center" wrapText="1"/>
    </xf>
    <xf numFmtId="0" fontId="4" fillId="0" borderId="49" xfId="0" applyFont="1" applyBorder="1" applyAlignment="1">
      <alignment vertical="center" wrapText="1"/>
    </xf>
    <xf numFmtId="0" fontId="28" fillId="0" borderId="0" xfId="0" applyFont="1" applyAlignment="1">
      <alignment horizontal="justify" vertical="center"/>
    </xf>
    <xf numFmtId="0" fontId="0" fillId="5" borderId="0" xfId="0" applyFill="1" applyAlignment="1">
      <alignment horizontal="left" vertical="center" wrapText="1"/>
    </xf>
    <xf numFmtId="0" fontId="0" fillId="5" borderId="26" xfId="0" applyFill="1" applyBorder="1" applyAlignment="1">
      <alignment horizontal="center" vertical="center"/>
    </xf>
    <xf numFmtId="0" fontId="0" fillId="2" borderId="9" xfId="0" applyFill="1" applyBorder="1" applyAlignment="1">
      <alignment horizontal="center" vertical="center"/>
    </xf>
    <xf numFmtId="0" fontId="34" fillId="5" borderId="0" xfId="0" applyFont="1" applyFill="1">
      <alignment vertical="center"/>
    </xf>
    <xf numFmtId="0" fontId="0" fillId="5" borderId="9" xfId="0" applyFill="1" applyBorder="1" applyAlignment="1">
      <alignment horizontal="center" vertical="center"/>
    </xf>
    <xf numFmtId="0" fontId="0" fillId="5" borderId="9" xfId="0" applyFill="1" applyBorder="1">
      <alignment vertical="center"/>
    </xf>
    <xf numFmtId="0" fontId="42" fillId="5" borderId="0" xfId="0" applyFont="1" applyFill="1" applyAlignment="1">
      <alignment horizontal="center" vertical="center"/>
    </xf>
    <xf numFmtId="0" fontId="43" fillId="5" borderId="0" xfId="0" applyFont="1" applyFill="1" applyAlignment="1">
      <alignment horizontal="justify" vertical="center"/>
    </xf>
    <xf numFmtId="0" fontId="31" fillId="5" borderId="0" xfId="0" applyFont="1" applyFill="1" applyAlignment="1">
      <alignment horizontal="justify" vertical="center"/>
    </xf>
    <xf numFmtId="0" fontId="46" fillId="5" borderId="0" xfId="0" applyFont="1" applyFill="1" applyAlignment="1">
      <alignment horizontal="justify" vertical="center"/>
    </xf>
    <xf numFmtId="0" fontId="49" fillId="5" borderId="0" xfId="0" applyFont="1" applyFill="1" applyAlignment="1">
      <alignment horizontal="justify" vertical="center"/>
    </xf>
    <xf numFmtId="0" fontId="45" fillId="5" borderId="0" xfId="0" applyFont="1" applyFill="1" applyAlignment="1">
      <alignment horizontal="justify" vertical="center"/>
    </xf>
    <xf numFmtId="0" fontId="41" fillId="5" borderId="0" xfId="0" applyFont="1" applyFill="1" applyAlignment="1">
      <alignment horizontal="justify" vertical="center"/>
    </xf>
    <xf numFmtId="0" fontId="51" fillId="5" borderId="0" xfId="0" applyFont="1" applyFill="1" applyAlignment="1">
      <alignment horizontal="justify" vertical="center"/>
    </xf>
    <xf numFmtId="0" fontId="39" fillId="5" borderId="0" xfId="0" applyFont="1" applyFill="1" applyAlignment="1">
      <alignment horizontal="justify" vertical="center"/>
    </xf>
    <xf numFmtId="0" fontId="28" fillId="5" borderId="0" xfId="0" applyFont="1" applyFill="1" applyAlignment="1">
      <alignment horizontal="justify" vertical="center"/>
    </xf>
    <xf numFmtId="0" fontId="31" fillId="5" borderId="0" xfId="0" applyFont="1" applyFill="1" applyAlignment="1">
      <alignment horizontal="left" vertical="center"/>
    </xf>
    <xf numFmtId="0" fontId="48" fillId="5" borderId="0" xfId="0" applyFont="1" applyFill="1" applyAlignment="1">
      <alignment horizontal="justify" vertical="center"/>
    </xf>
    <xf numFmtId="0" fontId="31" fillId="5" borderId="0" xfId="0" applyFont="1" applyFill="1">
      <alignment vertical="center"/>
    </xf>
    <xf numFmtId="0" fontId="57" fillId="5" borderId="0" xfId="0" applyFont="1" applyFill="1" applyAlignment="1">
      <alignment horizontal="center" vertical="center"/>
    </xf>
    <xf numFmtId="0" fontId="49" fillId="5"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52" xfId="0" applyFont="1" applyFill="1" applyBorder="1" applyAlignment="1">
      <alignment horizontal="justify" vertical="center" wrapText="1"/>
    </xf>
    <xf numFmtId="0" fontId="49" fillId="5" borderId="49" xfId="0" applyFont="1" applyFill="1" applyBorder="1" applyAlignment="1">
      <alignment horizontal="center" vertical="center" wrapText="1"/>
    </xf>
    <xf numFmtId="0" fontId="49" fillId="5" borderId="49" xfId="0" applyFont="1" applyFill="1" applyBorder="1" applyAlignment="1">
      <alignment horizontal="justify" vertical="center" wrapText="1"/>
    </xf>
    <xf numFmtId="0" fontId="49" fillId="5" borderId="0" xfId="0" applyFont="1" applyFill="1" applyAlignment="1">
      <alignment horizontal="justify" vertical="center" wrapText="1"/>
    </xf>
    <xf numFmtId="0" fontId="57" fillId="5" borderId="0" xfId="0" applyFont="1" applyFill="1" applyAlignment="1">
      <alignment horizontal="justify" vertical="center"/>
    </xf>
    <xf numFmtId="0" fontId="58" fillId="5" borderId="0" xfId="0" applyFont="1" applyFill="1" applyAlignment="1">
      <alignment horizontal="justify" vertical="center"/>
    </xf>
    <xf numFmtId="0" fontId="59" fillId="5" borderId="0" xfId="0" applyFont="1" applyFill="1" applyAlignment="1">
      <alignment horizontal="left" vertical="center"/>
    </xf>
    <xf numFmtId="0" fontId="49" fillId="5" borderId="0" xfId="0" applyFont="1" applyFill="1" applyAlignment="1">
      <alignment horizontal="left" vertical="center"/>
    </xf>
    <xf numFmtId="0" fontId="0" fillId="5" borderId="0" xfId="0" applyFill="1" applyAlignment="1">
      <alignment horizontal="right" vertical="top"/>
    </xf>
    <xf numFmtId="0" fontId="59" fillId="5" borderId="9" xfId="0" applyFont="1" applyFill="1" applyBorder="1" applyAlignment="1">
      <alignment horizontal="justify" vertical="center" wrapText="1"/>
    </xf>
    <xf numFmtId="0" fontId="59" fillId="5" borderId="9" xfId="0" applyFont="1" applyFill="1" applyBorder="1" applyAlignment="1">
      <alignment horizontal="justify" vertical="top" wrapText="1"/>
    </xf>
    <xf numFmtId="0" fontId="47" fillId="5" borderId="0" xfId="0" applyFont="1" applyFill="1" applyAlignment="1">
      <alignment horizontal="justify" vertical="center"/>
    </xf>
    <xf numFmtId="0" fontId="0" fillId="5" borderId="7" xfId="0" applyFill="1" applyBorder="1">
      <alignment vertical="center"/>
    </xf>
    <xf numFmtId="0" fontId="0" fillId="5" borderId="8" xfId="0" applyFill="1" applyBorder="1">
      <alignment vertical="center"/>
    </xf>
    <xf numFmtId="0" fontId="3" fillId="5" borderId="0" xfId="0" applyFont="1" applyFill="1" applyAlignment="1">
      <alignment horizontal="left" vertical="center"/>
    </xf>
    <xf numFmtId="0" fontId="5" fillId="5" borderId="0" xfId="0" applyFont="1" applyFill="1" applyAlignment="1">
      <alignment horizontal="left" vertical="center"/>
    </xf>
    <xf numFmtId="0" fontId="3" fillId="5" borderId="0" xfId="0" applyFont="1" applyFill="1" applyAlignment="1"/>
    <xf numFmtId="177" fontId="0" fillId="5" borderId="9" xfId="0" applyNumberFormat="1" applyFill="1" applyBorder="1">
      <alignment vertical="center"/>
    </xf>
    <xf numFmtId="0" fontId="0" fillId="10" borderId="9" xfId="0" applyFill="1" applyBorder="1" applyAlignment="1">
      <alignment horizontal="center" vertical="center"/>
    </xf>
    <xf numFmtId="0" fontId="12" fillId="5" borderId="0" xfId="0" applyFont="1" applyFill="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31" xfId="0" applyFill="1" applyBorder="1">
      <alignment vertical="center"/>
    </xf>
    <xf numFmtId="0" fontId="0" fillId="5" borderId="30" xfId="0" applyFill="1" applyBorder="1">
      <alignment vertical="center"/>
    </xf>
    <xf numFmtId="0" fontId="0" fillId="5" borderId="16" xfId="0" applyFill="1" applyBorder="1">
      <alignment vertical="center"/>
    </xf>
    <xf numFmtId="0" fontId="0" fillId="5" borderId="1" xfId="0" applyFill="1" applyBorder="1">
      <alignment vertical="center"/>
    </xf>
    <xf numFmtId="0" fontId="0" fillId="5" borderId="23" xfId="0" applyFill="1" applyBorder="1" applyAlignment="1">
      <alignment horizontal="center" vertical="center"/>
    </xf>
    <xf numFmtId="0" fontId="0" fillId="5" borderId="11" xfId="0" applyFill="1" applyBorder="1">
      <alignment vertical="center"/>
    </xf>
    <xf numFmtId="0" fontId="0" fillId="5" borderId="17" xfId="0" applyFill="1" applyBorder="1">
      <alignment vertical="center"/>
    </xf>
    <xf numFmtId="0" fontId="0" fillId="5" borderId="0" xfId="0" applyFill="1" applyAlignment="1">
      <alignment horizontal="left" vertical="center"/>
    </xf>
    <xf numFmtId="0" fontId="7" fillId="5" borderId="9" xfId="0" applyFont="1" applyFill="1" applyBorder="1" applyAlignment="1">
      <alignment horizontal="left" vertical="center"/>
    </xf>
    <xf numFmtId="0" fontId="8" fillId="5" borderId="9" xfId="0" applyFont="1" applyFill="1" applyBorder="1" applyAlignment="1">
      <alignment horizontal="left" vertical="center"/>
    </xf>
    <xf numFmtId="0" fontId="8" fillId="5" borderId="16" xfId="0" applyFont="1" applyFill="1" applyBorder="1" applyAlignment="1">
      <alignment horizontal="left" vertical="center"/>
    </xf>
    <xf numFmtId="0" fontId="0" fillId="5" borderId="17" xfId="0" applyFill="1" applyBorder="1" applyAlignment="1">
      <alignment horizontal="center" vertical="center"/>
    </xf>
    <xf numFmtId="0" fontId="0" fillId="5" borderId="9" xfId="0" applyFill="1" applyBorder="1" applyAlignment="1">
      <alignment horizontal="center" vertical="center" wrapText="1"/>
    </xf>
    <xf numFmtId="0" fontId="12" fillId="5" borderId="23"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0" xfId="0" applyFont="1" applyFill="1" applyAlignment="1">
      <alignment horizontal="left" vertical="center"/>
    </xf>
    <xf numFmtId="0" fontId="0" fillId="5" borderId="22" xfId="0" applyFill="1" applyBorder="1">
      <alignment vertical="center"/>
    </xf>
    <xf numFmtId="0" fontId="0" fillId="5" borderId="32" xfId="0" applyFill="1" applyBorder="1">
      <alignment vertical="center"/>
    </xf>
    <xf numFmtId="0" fontId="31" fillId="5" borderId="0" xfId="0" applyFont="1" applyFill="1" applyAlignment="1">
      <alignment horizontal="center" vertical="center"/>
    </xf>
    <xf numFmtId="0" fontId="34" fillId="5" borderId="0" xfId="0" applyFont="1" applyFill="1" applyAlignment="1">
      <alignment horizontal="center" vertical="center"/>
    </xf>
    <xf numFmtId="0" fontId="31" fillId="0" borderId="0" xfId="0" applyFont="1">
      <alignment vertical="center"/>
    </xf>
    <xf numFmtId="0" fontId="64" fillId="5" borderId="0" xfId="0" applyFont="1" applyFill="1" applyAlignment="1">
      <alignment horizontal="center" vertical="center"/>
    </xf>
    <xf numFmtId="0" fontId="49" fillId="5" borderId="9" xfId="0" applyFont="1" applyFill="1" applyBorder="1" applyAlignment="1">
      <alignment horizontal="center" vertical="center"/>
    </xf>
    <xf numFmtId="0" fontId="31" fillId="5" borderId="63" xfId="0" applyFont="1" applyFill="1" applyBorder="1" applyAlignment="1">
      <alignment horizontal="center" vertical="center"/>
    </xf>
    <xf numFmtId="0" fontId="33" fillId="5" borderId="0" xfId="0" applyFont="1" applyFill="1" applyAlignment="1">
      <alignment horizontal="left" vertical="center" wrapText="1"/>
    </xf>
    <xf numFmtId="0" fontId="30" fillId="5" borderId="0" xfId="0" applyFont="1" applyFill="1" applyAlignment="1">
      <alignment horizontal="center" vertical="center"/>
    </xf>
    <xf numFmtId="0" fontId="0" fillId="5" borderId="10" xfId="0" applyFill="1" applyBorder="1" applyAlignment="1">
      <alignment horizontal="center" vertical="center"/>
    </xf>
    <xf numFmtId="0" fontId="31" fillId="5" borderId="0" xfId="0" applyFont="1" applyFill="1" applyAlignment="1">
      <alignment horizontal="left" vertical="center" wrapText="1"/>
    </xf>
    <xf numFmtId="0" fontId="31" fillId="5" borderId="49" xfId="0" applyFont="1" applyFill="1" applyBorder="1" applyAlignment="1">
      <alignment vertical="center" wrapText="1"/>
    </xf>
    <xf numFmtId="0" fontId="31" fillId="5" borderId="46" xfId="0" applyFont="1" applyFill="1" applyBorder="1" applyAlignment="1">
      <alignment vertical="center" wrapText="1"/>
    </xf>
    <xf numFmtId="0" fontId="42" fillId="5" borderId="49" xfId="0" applyFont="1" applyFill="1" applyBorder="1" applyAlignment="1">
      <alignment horizontal="center" vertical="center" wrapText="1"/>
    </xf>
    <xf numFmtId="0" fontId="44" fillId="5" borderId="0" xfId="0" applyFont="1" applyFill="1" applyAlignment="1">
      <alignment horizontal="justify" vertical="center"/>
    </xf>
    <xf numFmtId="0" fontId="33" fillId="5" borderId="46" xfId="0" applyFont="1" applyFill="1" applyBorder="1" applyAlignment="1">
      <alignment vertical="center" wrapText="1"/>
    </xf>
    <xf numFmtId="0" fontId="33" fillId="5" borderId="49" xfId="0" applyFont="1" applyFill="1" applyBorder="1" applyAlignment="1">
      <alignment vertical="center" wrapText="1"/>
    </xf>
    <xf numFmtId="0" fontId="11" fillId="5" borderId="0" xfId="0" applyFont="1" applyFill="1" applyAlignment="1">
      <alignment horizontal="left" vertical="center"/>
    </xf>
    <xf numFmtId="49" fontId="0" fillId="5" borderId="47" xfId="0" applyNumberFormat="1" applyFill="1" applyBorder="1">
      <alignment vertical="center"/>
    </xf>
    <xf numFmtId="0" fontId="0" fillId="5" borderId="6" xfId="0" applyFill="1" applyBorder="1" applyAlignment="1">
      <alignment horizontal="left" vertical="center" shrinkToFit="1"/>
    </xf>
    <xf numFmtId="0" fontId="65" fillId="5" borderId="0" xfId="0" applyFont="1" applyFill="1" applyAlignment="1">
      <alignment horizontal="center" vertical="center"/>
    </xf>
    <xf numFmtId="0" fontId="65" fillId="5" borderId="9" xfId="0" applyFont="1" applyFill="1" applyBorder="1" applyAlignment="1">
      <alignment horizontal="center" vertical="center"/>
    </xf>
    <xf numFmtId="38" fontId="9" fillId="0" borderId="1" xfId="1" applyFont="1" applyBorder="1">
      <alignment vertical="center"/>
    </xf>
    <xf numFmtId="38" fontId="16" fillId="0" borderId="0" xfId="0" applyNumberFormat="1" applyFont="1">
      <alignment vertical="center"/>
    </xf>
    <xf numFmtId="38" fontId="16" fillId="0" borderId="0" xfId="1" applyFont="1" applyBorder="1" applyAlignment="1">
      <alignment horizontal="right" vertical="center"/>
    </xf>
    <xf numFmtId="3" fontId="16" fillId="0" borderId="0" xfId="0" applyNumberFormat="1" applyFont="1">
      <alignment vertical="center"/>
    </xf>
    <xf numFmtId="0" fontId="16" fillId="0" borderId="0" xfId="0" applyFont="1" applyAlignment="1">
      <alignment horizontal="center" vertical="center"/>
    </xf>
    <xf numFmtId="0" fontId="16" fillId="0" borderId="1" xfId="0" applyFont="1" applyBorder="1">
      <alignment vertical="center"/>
    </xf>
    <xf numFmtId="177" fontId="17" fillId="0" borderId="1" xfId="0" applyNumberFormat="1" applyFont="1" applyBorder="1">
      <alignment vertical="center"/>
    </xf>
    <xf numFmtId="0" fontId="72" fillId="0" borderId="46" xfId="0" applyFont="1" applyBorder="1">
      <alignment vertical="center"/>
    </xf>
    <xf numFmtId="177" fontId="73" fillId="0" borderId="52" xfId="0" applyNumberFormat="1" applyFont="1" applyBorder="1">
      <alignment vertical="center"/>
    </xf>
    <xf numFmtId="38" fontId="2" fillId="0" borderId="0" xfId="1" applyBorder="1" applyAlignment="1">
      <alignment horizontal="center" vertical="center"/>
    </xf>
    <xf numFmtId="38" fontId="74" fillId="0" borderId="0" xfId="1" applyFont="1" applyFill="1" applyBorder="1">
      <alignment vertical="center"/>
    </xf>
    <xf numFmtId="0" fontId="0" fillId="2" borderId="11" xfId="0" applyFill="1" applyBorder="1" applyAlignment="1">
      <alignment horizontal="center"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11" borderId="9" xfId="0" applyFill="1" applyBorder="1" applyAlignment="1">
      <alignment horizontal="center" vertical="center"/>
    </xf>
    <xf numFmtId="0" fontId="0" fillId="11" borderId="14" xfId="0" applyFill="1" applyBorder="1">
      <alignment vertical="center"/>
    </xf>
    <xf numFmtId="0" fontId="0" fillId="11" borderId="16" xfId="0" applyFill="1" applyBorder="1" applyAlignment="1">
      <alignment horizontal="center" vertical="center"/>
    </xf>
    <xf numFmtId="0" fontId="0" fillId="11" borderId="17" xfId="0" applyFill="1" applyBorder="1">
      <alignment vertical="center"/>
    </xf>
    <xf numFmtId="0" fontId="9" fillId="5" borderId="0" xfId="0" applyFont="1" applyFill="1" applyAlignment="1">
      <alignment horizontal="center" vertical="center"/>
    </xf>
    <xf numFmtId="0" fontId="0" fillId="5" borderId="7" xfId="0" applyFill="1" applyBorder="1" applyAlignment="1">
      <alignment horizontal="center" vertical="center"/>
    </xf>
    <xf numFmtId="0" fontId="26" fillId="5" borderId="0" xfId="0" applyFont="1" applyFill="1" applyAlignment="1">
      <alignment horizontal="center" vertical="center"/>
    </xf>
    <xf numFmtId="0" fontId="0" fillId="5" borderId="0" xfId="0" applyFill="1" applyAlignment="1">
      <alignment horizontal="center" vertical="center" wrapText="1"/>
    </xf>
    <xf numFmtId="0" fontId="0" fillId="5" borderId="23" xfId="0" applyFill="1" applyBorder="1">
      <alignment vertical="center"/>
    </xf>
    <xf numFmtId="0" fontId="0" fillId="5" borderId="74" xfId="0" applyFill="1" applyBorder="1">
      <alignment vertical="center"/>
    </xf>
    <xf numFmtId="0" fontId="0" fillId="5" borderId="7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69" xfId="0" applyFill="1" applyBorder="1" applyAlignment="1">
      <alignment horizontal="center" vertical="center"/>
    </xf>
    <xf numFmtId="0" fontId="0" fillId="3" borderId="73" xfId="0" applyFill="1" applyBorder="1">
      <alignment vertical="center"/>
    </xf>
    <xf numFmtId="0" fontId="70" fillId="5" borderId="0" xfId="0" applyFont="1" applyFill="1">
      <alignment vertical="center"/>
    </xf>
    <xf numFmtId="0" fontId="0" fillId="5" borderId="8" xfId="0" applyFill="1" applyBorder="1" applyAlignment="1">
      <alignment horizontal="center" vertical="center"/>
    </xf>
    <xf numFmtId="0" fontId="0" fillId="5" borderId="22" xfId="0" applyFill="1" applyBorder="1" applyAlignment="1">
      <alignment horizontal="center" vertical="center"/>
    </xf>
    <xf numFmtId="0" fontId="0" fillId="5" borderId="16" xfId="0" applyFill="1" applyBorder="1" applyAlignment="1">
      <alignment horizontal="center"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29" xfId="0" applyFill="1" applyBorder="1" applyAlignment="1">
      <alignment horizontal="left" vertical="center" wrapText="1"/>
    </xf>
    <xf numFmtId="178" fontId="0" fillId="3" borderId="14" xfId="0" applyNumberFormat="1" applyFill="1" applyBorder="1" applyAlignment="1">
      <alignment horizontal="center" vertical="center"/>
    </xf>
    <xf numFmtId="0" fontId="0" fillId="5" borderId="46" xfId="0" applyFill="1" applyBorder="1" applyAlignment="1">
      <alignment horizontal="left" vertical="center"/>
    </xf>
    <xf numFmtId="0" fontId="30" fillId="5" borderId="0" xfId="0" applyFont="1" applyFill="1">
      <alignment vertical="center"/>
    </xf>
    <xf numFmtId="0" fontId="76" fillId="5" borderId="0" xfId="0" applyFont="1" applyFill="1" applyAlignment="1">
      <alignment horizontal="left" vertical="center" wrapText="1"/>
    </xf>
    <xf numFmtId="0" fontId="30" fillId="7" borderId="9" xfId="0" applyFont="1" applyFill="1" applyBorder="1" applyAlignment="1">
      <alignment horizontal="center" vertical="center" wrapText="1"/>
    </xf>
    <xf numFmtId="0" fontId="31" fillId="7" borderId="9" xfId="0" applyFont="1" applyFill="1" applyBorder="1" applyAlignment="1">
      <alignment horizontal="center" vertical="center"/>
    </xf>
    <xf numFmtId="0" fontId="30" fillId="12" borderId="9" xfId="0" applyFont="1" applyFill="1" applyBorder="1" applyAlignment="1">
      <alignment horizontal="center" vertical="center" wrapText="1"/>
    </xf>
    <xf numFmtId="0" fontId="31" fillId="13" borderId="9" xfId="0" applyFont="1" applyFill="1" applyBorder="1" applyAlignment="1">
      <alignment horizontal="center" vertical="center"/>
    </xf>
    <xf numFmtId="0" fontId="65" fillId="5" borderId="9" xfId="0" applyFont="1" applyFill="1" applyBorder="1" applyAlignment="1">
      <alignment horizontal="left" vertical="center"/>
    </xf>
    <xf numFmtId="49" fontId="0" fillId="5" borderId="0" xfId="0" applyNumberFormat="1" applyFill="1">
      <alignment vertical="center"/>
    </xf>
    <xf numFmtId="0" fontId="0" fillId="2" borderId="0" xfId="0" applyFill="1" applyAlignment="1">
      <alignment horizontal="center" vertical="center" shrinkToFit="1"/>
    </xf>
    <xf numFmtId="0" fontId="0" fillId="10" borderId="9" xfId="0" applyFill="1" applyBorder="1" applyAlignment="1">
      <alignment horizontal="center" vertical="center" shrinkToFit="1"/>
    </xf>
    <xf numFmtId="0" fontId="0" fillId="5" borderId="9" xfId="0" applyFill="1" applyBorder="1" applyAlignment="1">
      <alignment horizontal="center" vertical="center" shrinkToFit="1"/>
    </xf>
    <xf numFmtId="0" fontId="4" fillId="5"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0" borderId="0" xfId="0" applyAlignment="1">
      <alignment horizontal="center" vertical="center" shrinkToFit="1"/>
    </xf>
    <xf numFmtId="0" fontId="24" fillId="5" borderId="0" xfId="0" applyFont="1" applyFill="1">
      <alignment vertical="center"/>
    </xf>
    <xf numFmtId="0" fontId="36" fillId="5" borderId="0" xfId="0" applyFont="1" applyFill="1">
      <alignment vertical="center"/>
    </xf>
    <xf numFmtId="0" fontId="81" fillId="0" borderId="46" xfId="0" applyFont="1" applyBorder="1">
      <alignment vertical="center"/>
    </xf>
    <xf numFmtId="38" fontId="82" fillId="0" borderId="0" xfId="1" applyFont="1" applyBorder="1">
      <alignment vertical="center"/>
    </xf>
    <xf numFmtId="0" fontId="81" fillId="0" borderId="0" xfId="0" applyFont="1">
      <alignment vertical="center"/>
    </xf>
    <xf numFmtId="0" fontId="81" fillId="0" borderId="0" xfId="0" applyFont="1" applyAlignment="1">
      <alignment horizontal="right" vertical="center"/>
    </xf>
    <xf numFmtId="0" fontId="31" fillId="5" borderId="9" xfId="0" applyFont="1" applyFill="1" applyBorder="1" applyAlignment="1">
      <alignment horizontal="center" vertical="center"/>
    </xf>
    <xf numFmtId="0" fontId="77" fillId="5" borderId="9" xfId="0" applyFont="1" applyFill="1" applyBorder="1" applyAlignment="1">
      <alignment horizontal="center" vertical="center"/>
    </xf>
    <xf numFmtId="0" fontId="30" fillId="13" borderId="9" xfId="0" applyFont="1" applyFill="1" applyBorder="1" applyAlignment="1">
      <alignment horizontal="center" vertical="center" shrinkToFit="1"/>
    </xf>
    <xf numFmtId="0" fontId="65" fillId="13" borderId="9" xfId="0" applyFont="1" applyFill="1" applyBorder="1" applyAlignment="1">
      <alignment horizontal="center" vertical="center" wrapText="1" shrinkToFit="1"/>
    </xf>
    <xf numFmtId="0" fontId="64" fillId="7" borderId="0" xfId="0" applyFont="1" applyFill="1" applyAlignment="1">
      <alignment horizontal="center" vertical="center"/>
    </xf>
    <xf numFmtId="0" fontId="30" fillId="7" borderId="9" xfId="0" applyFont="1" applyFill="1" applyBorder="1" applyAlignment="1">
      <alignment horizontal="center" vertical="center" shrinkToFit="1"/>
    </xf>
    <xf numFmtId="0" fontId="34" fillId="7" borderId="0" xfId="0" applyFont="1" applyFill="1" applyAlignment="1">
      <alignment horizontal="center" vertical="center"/>
    </xf>
    <xf numFmtId="0" fontId="49" fillId="5" borderId="22" xfId="0" applyFont="1" applyFill="1" applyBorder="1" applyAlignment="1">
      <alignment horizontal="center" vertical="center"/>
    </xf>
    <xf numFmtId="0" fontId="49" fillId="5" borderId="23" xfId="0" applyFont="1" applyFill="1" applyBorder="1" applyAlignment="1">
      <alignment horizontal="center" vertical="center"/>
    </xf>
    <xf numFmtId="0" fontId="30" fillId="5" borderId="22"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2" xfId="0" applyFont="1" applyFill="1" applyBorder="1" applyAlignment="1">
      <alignment horizontal="center" vertical="center"/>
    </xf>
    <xf numFmtId="0" fontId="30" fillId="5" borderId="23" xfId="0" applyFont="1" applyFill="1" applyBorder="1" applyAlignment="1">
      <alignment horizontal="center" vertical="center"/>
    </xf>
    <xf numFmtId="0" fontId="30" fillId="9" borderId="9" xfId="0" applyFont="1" applyFill="1" applyBorder="1" applyAlignment="1">
      <alignment horizontal="center" vertical="center" shrinkToFit="1"/>
    </xf>
    <xf numFmtId="0" fontId="30" fillId="7" borderId="9" xfId="0" applyFont="1" applyFill="1" applyBorder="1" applyAlignment="1">
      <alignment horizontal="center" vertical="center" wrapText="1" shrinkToFit="1"/>
    </xf>
    <xf numFmtId="0" fontId="65" fillId="5" borderId="33" xfId="0" applyFont="1" applyFill="1" applyBorder="1" applyAlignment="1">
      <alignment horizontal="left" vertical="center"/>
    </xf>
    <xf numFmtId="0" fontId="65" fillId="5" borderId="64" xfId="0" applyFont="1" applyFill="1" applyBorder="1" applyAlignment="1">
      <alignment horizontal="left" vertical="center"/>
    </xf>
    <xf numFmtId="0" fontId="30" fillId="5" borderId="0" xfId="0" applyFont="1" applyFill="1" applyAlignment="1">
      <alignment horizontal="center" vertical="center"/>
    </xf>
    <xf numFmtId="0" fontId="65" fillId="5" borderId="0" xfId="0" applyFont="1" applyFill="1" applyAlignment="1">
      <alignment horizontal="center" vertical="center" wrapText="1" shrinkToFit="1"/>
    </xf>
    <xf numFmtId="0" fontId="65" fillId="9" borderId="22" xfId="0" applyFont="1" applyFill="1" applyBorder="1" applyAlignment="1">
      <alignment horizontal="center" vertical="center"/>
    </xf>
    <xf numFmtId="0" fontId="65" fillId="9" borderId="8" xfId="0" applyFont="1" applyFill="1" applyBorder="1" applyAlignment="1">
      <alignment horizontal="center" vertical="center"/>
    </xf>
    <xf numFmtId="0" fontId="65" fillId="9" borderId="23" xfId="0" applyFont="1" applyFill="1" applyBorder="1" applyAlignment="1">
      <alignment horizontal="center" vertical="center"/>
    </xf>
    <xf numFmtId="0" fontId="65" fillId="5" borderId="65" xfId="0" applyFont="1" applyFill="1" applyBorder="1" applyAlignment="1">
      <alignment horizontal="left" vertical="center"/>
    </xf>
    <xf numFmtId="0" fontId="31" fillId="5" borderId="0" xfId="0" applyFont="1" applyFill="1" applyAlignment="1">
      <alignment horizontal="center" vertical="center"/>
    </xf>
    <xf numFmtId="0" fontId="31" fillId="5" borderId="0" xfId="0" applyFont="1" applyFill="1" applyAlignment="1">
      <alignment horizontal="left" vertical="center" wrapText="1"/>
    </xf>
    <xf numFmtId="0" fontId="33" fillId="5" borderId="0" xfId="0" applyFont="1" applyFill="1" applyAlignment="1">
      <alignment horizontal="left" vertical="center" wrapText="1"/>
    </xf>
    <xf numFmtId="0" fontId="30" fillId="12" borderId="9" xfId="0" applyFont="1" applyFill="1" applyBorder="1" applyAlignment="1">
      <alignment horizontal="center" vertical="center" wrapText="1" shrinkToFit="1"/>
    </xf>
    <xf numFmtId="0" fontId="30" fillId="12" borderId="9" xfId="0" applyFont="1" applyFill="1" applyBorder="1" applyAlignment="1">
      <alignment horizontal="center" vertical="center" shrinkToFit="1"/>
    </xf>
    <xf numFmtId="0" fontId="65" fillId="7" borderId="9" xfId="0" applyFont="1" applyFill="1" applyBorder="1" applyAlignment="1">
      <alignment horizontal="center" vertical="center" wrapText="1" shrinkToFit="1"/>
    </xf>
    <xf numFmtId="0" fontId="9" fillId="9" borderId="0" xfId="0" applyFont="1" applyFill="1" applyAlignment="1">
      <alignment horizontal="center" vertical="center"/>
    </xf>
    <xf numFmtId="0" fontId="10" fillId="9" borderId="0" xfId="0" applyFont="1" applyFill="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5" fillId="5" borderId="6" xfId="0" applyFont="1" applyFill="1" applyBorder="1" applyAlignment="1">
      <alignment horizontal="center" vertical="center"/>
    </xf>
    <xf numFmtId="0" fontId="5" fillId="5" borderId="2" xfId="0" applyFont="1" applyFill="1" applyBorder="1" applyAlignment="1">
      <alignment horizontal="center" vertical="center"/>
    </xf>
    <xf numFmtId="0" fontId="3" fillId="5" borderId="48"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0" fillId="5" borderId="26" xfId="0" applyFill="1" applyBorder="1" applyAlignment="1">
      <alignment horizontal="left" vertical="center" wrapText="1"/>
    </xf>
    <xf numFmtId="0" fontId="0" fillId="5" borderId="0" xfId="0" applyFill="1" applyAlignment="1">
      <alignment horizontal="left" vertical="center" wrapText="1"/>
    </xf>
    <xf numFmtId="0" fontId="0" fillId="5" borderId="46" xfId="0" applyFill="1" applyBorder="1" applyAlignment="1">
      <alignment horizontal="left" vertical="center" wrapText="1"/>
    </xf>
    <xf numFmtId="0" fontId="0" fillId="5" borderId="26" xfId="0" applyFill="1" applyBorder="1" applyAlignment="1">
      <alignment horizontal="center" vertical="center"/>
    </xf>
    <xf numFmtId="0" fontId="0" fillId="5" borderId="0" xfId="0" applyFill="1" applyAlignment="1">
      <alignment horizontal="center" vertical="center"/>
    </xf>
    <xf numFmtId="0" fontId="0" fillId="5" borderId="46"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3" fillId="5" borderId="10" xfId="0" applyFont="1" applyFill="1" applyBorder="1" applyAlignment="1">
      <alignment horizontal="left" vertical="center" shrinkToFit="1"/>
    </xf>
    <xf numFmtId="0" fontId="5" fillId="5" borderId="11" xfId="0" applyFont="1" applyFill="1" applyBorder="1" applyAlignment="1">
      <alignment horizontal="left" vertical="center" shrinkToFit="1"/>
    </xf>
    <xf numFmtId="0" fontId="5" fillId="5" borderId="13" xfId="0" applyFont="1" applyFill="1" applyBorder="1" applyAlignment="1">
      <alignment horizontal="left" vertical="center"/>
    </xf>
    <xf numFmtId="0" fontId="5" fillId="5" borderId="9" xfId="0" applyFont="1" applyFill="1" applyBorder="1" applyAlignment="1">
      <alignment horizontal="left" vertical="center"/>
    </xf>
    <xf numFmtId="0" fontId="0" fillId="5" borderId="0" xfId="0" applyFill="1" applyAlignment="1">
      <alignment horizontal="left" vertical="center"/>
    </xf>
    <xf numFmtId="0" fontId="9" fillId="5" borderId="0" xfId="0" applyFont="1" applyFill="1" applyAlignment="1">
      <alignment horizontal="center" vertical="center"/>
    </xf>
    <xf numFmtId="0" fontId="10" fillId="5" borderId="0" xfId="0" applyFont="1" applyFill="1" applyAlignment="1">
      <alignment horizontal="center" vertical="center"/>
    </xf>
    <xf numFmtId="0" fontId="0" fillId="5" borderId="7"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4" xfId="0" applyFill="1" applyBorder="1" applyAlignment="1">
      <alignment horizontal="center" vertical="center"/>
    </xf>
    <xf numFmtId="0" fontId="0" fillId="5" borderId="8" xfId="0" applyFill="1" applyBorder="1" applyAlignment="1">
      <alignment horizontal="left" vertical="center"/>
    </xf>
    <xf numFmtId="0" fontId="0" fillId="5" borderId="62" xfId="0" applyFill="1" applyBorder="1" applyAlignment="1">
      <alignment horizontal="left"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9" xfId="0" applyFill="1" applyBorder="1" applyAlignment="1">
      <alignment horizontal="left" vertical="center" wrapText="1"/>
    </xf>
    <xf numFmtId="0" fontId="0" fillId="5" borderId="14" xfId="0" applyFill="1" applyBorder="1" applyAlignment="1">
      <alignment horizontal="left"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4" fillId="5" borderId="22"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0" fillId="5" borderId="23" xfId="0" applyFill="1" applyBorder="1" applyAlignment="1">
      <alignment horizontal="center" vertical="center"/>
    </xf>
    <xf numFmtId="0" fontId="4"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xf numFmtId="0" fontId="5" fillId="5" borderId="20" xfId="0" applyFont="1" applyFill="1" applyBorder="1" applyAlignment="1">
      <alignment horizontal="left" vertical="center"/>
    </xf>
    <xf numFmtId="0" fontId="5" fillId="5" borderId="21" xfId="0" applyFont="1" applyFill="1" applyBorder="1" applyAlignment="1">
      <alignment horizontal="left" vertical="center"/>
    </xf>
    <xf numFmtId="0" fontId="7" fillId="5" borderId="0" xfId="0" applyFont="1" applyFill="1" applyAlignment="1">
      <alignment horizontal="center" vertical="center"/>
    </xf>
    <xf numFmtId="0" fontId="8" fillId="5" borderId="0" xfId="0" applyFont="1" applyFill="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6" fillId="5" borderId="0" xfId="0" applyFont="1" applyFill="1" applyAlignment="1">
      <alignment horizontal="left" vertical="center" wrapText="1"/>
    </xf>
    <xf numFmtId="0" fontId="67" fillId="5" borderId="0" xfId="0" applyFont="1" applyFill="1" applyAlignment="1">
      <alignment horizontal="left" vertical="center" wrapText="1"/>
    </xf>
    <xf numFmtId="0" fontId="7" fillId="5" borderId="0" xfId="0" applyFont="1" applyFill="1" applyAlignment="1">
      <alignment horizontal="center"/>
    </xf>
    <xf numFmtId="0" fontId="8" fillId="5" borderId="0" xfId="0" applyFont="1" applyFill="1" applyAlignment="1">
      <alignment horizont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79" fillId="5" borderId="48" xfId="0" applyFont="1" applyFill="1" applyBorder="1" applyAlignment="1">
      <alignment horizontal="left" vertical="center" wrapText="1"/>
    </xf>
    <xf numFmtId="0" fontId="3" fillId="5"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5" borderId="6" xfId="0" applyFill="1" applyBorder="1" applyAlignment="1">
      <alignment horizontal="left" vertical="center"/>
    </xf>
    <xf numFmtId="0" fontId="0" fillId="5" borderId="3" xfId="0" applyFill="1" applyBorder="1" applyAlignment="1">
      <alignment horizontal="left" vertical="center"/>
    </xf>
    <xf numFmtId="0" fontId="0" fillId="5" borderId="2" xfId="0" applyFill="1" applyBorder="1" applyAlignment="1">
      <alignment horizontal="left" vertical="center"/>
    </xf>
    <xf numFmtId="0" fontId="0" fillId="5" borderId="48" xfId="0" applyFill="1" applyBorder="1" applyAlignment="1">
      <alignment horizontal="left" vertical="center"/>
    </xf>
    <xf numFmtId="0" fontId="0" fillId="5" borderId="62" xfId="0" applyFill="1" applyBorder="1" applyAlignment="1">
      <alignment horizontal="center" vertical="center"/>
    </xf>
    <xf numFmtId="0" fontId="3" fillId="5" borderId="0" xfId="0" applyFont="1" applyFill="1" applyAlignment="1">
      <alignment horizontal="left" vertical="center" wrapText="1"/>
    </xf>
    <xf numFmtId="0" fontId="40" fillId="7" borderId="0" xfId="0" applyFont="1" applyFill="1" applyAlignment="1">
      <alignment horizontal="center" vertical="center"/>
    </xf>
    <xf numFmtId="0" fontId="42" fillId="5" borderId="0" xfId="0" applyFont="1" applyFill="1" applyAlignment="1">
      <alignment horizontal="left" vertical="center"/>
    </xf>
    <xf numFmtId="0" fontId="31" fillId="5" borderId="68" xfId="0" applyFont="1" applyFill="1" applyBorder="1" applyAlignment="1">
      <alignment horizontal="center" vertical="center" wrapText="1"/>
    </xf>
    <xf numFmtId="0" fontId="31" fillId="5" borderId="38" xfId="0" applyFont="1" applyFill="1" applyBorder="1" applyAlignment="1">
      <alignment horizontal="center" vertical="center" wrapText="1"/>
    </xf>
    <xf numFmtId="0" fontId="31" fillId="5" borderId="69" xfId="0" applyFont="1" applyFill="1" applyBorder="1" applyAlignment="1">
      <alignment horizontal="center" vertical="center" wrapText="1"/>
    </xf>
    <xf numFmtId="0" fontId="31" fillId="5" borderId="62" xfId="0" applyFont="1" applyFill="1" applyBorder="1" applyAlignment="1">
      <alignment horizontal="left" vertical="center" wrapText="1"/>
    </xf>
    <xf numFmtId="0" fontId="0" fillId="5" borderId="66" xfId="0" applyFill="1" applyBorder="1" applyAlignment="1">
      <alignment horizontal="center" vertical="center" wrapText="1"/>
    </xf>
    <xf numFmtId="0" fontId="0" fillId="5" borderId="66" xfId="0" applyFill="1" applyBorder="1" applyAlignment="1">
      <alignment horizontal="center" vertical="center"/>
    </xf>
    <xf numFmtId="0" fontId="0" fillId="5" borderId="67" xfId="0" applyFill="1" applyBorder="1" applyAlignment="1">
      <alignment horizontal="center" vertical="center"/>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60" xfId="0" applyFont="1" applyFill="1" applyBorder="1" applyAlignment="1">
      <alignment horizontal="center" vertical="center" wrapText="1"/>
    </xf>
    <xf numFmtId="0" fontId="31" fillId="5" borderId="61" xfId="0" applyFont="1" applyFill="1" applyBorder="1" applyAlignment="1">
      <alignment horizontal="center" vertical="center" wrapText="1"/>
    </xf>
    <xf numFmtId="0" fontId="31" fillId="5" borderId="0" xfId="0" applyFont="1" applyFill="1" applyAlignment="1">
      <alignment horizontal="left" vertical="center"/>
    </xf>
    <xf numFmtId="0" fontId="31" fillId="5" borderId="6"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28" fillId="5" borderId="0" xfId="0" applyFont="1" applyFill="1" applyAlignment="1">
      <alignment horizontal="left" vertical="center"/>
    </xf>
    <xf numFmtId="0" fontId="31" fillId="5" borderId="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31" fillId="5" borderId="48" xfId="0" applyFont="1" applyFill="1" applyBorder="1" applyAlignment="1">
      <alignment horizontal="left" vertical="center"/>
    </xf>
    <xf numFmtId="0" fontId="33" fillId="5" borderId="0" xfId="0" applyFont="1" applyFill="1" applyAlignment="1">
      <alignment horizontal="left" vertical="center"/>
    </xf>
    <xf numFmtId="0" fontId="51" fillId="5" borderId="0" xfId="0" applyFont="1" applyFill="1" applyAlignment="1">
      <alignment horizontal="left" vertical="center"/>
    </xf>
    <xf numFmtId="0" fontId="31" fillId="5" borderId="60" xfId="0" applyFont="1" applyFill="1" applyBorder="1" applyAlignment="1">
      <alignment horizontal="justify" vertical="center" wrapText="1"/>
    </xf>
    <xf numFmtId="0" fontId="31" fillId="5" borderId="61" xfId="0" applyFont="1" applyFill="1" applyBorder="1" applyAlignment="1">
      <alignment horizontal="justify" vertical="center" wrapText="1"/>
    </xf>
    <xf numFmtId="0" fontId="36" fillId="5" borderId="0" xfId="0" applyFont="1" applyFill="1" applyAlignment="1">
      <alignment horizontal="left" vertical="center"/>
    </xf>
    <xf numFmtId="0" fontId="45" fillId="5" borderId="0" xfId="0" applyFont="1" applyFill="1" applyAlignment="1">
      <alignment horizontal="center" vertical="center"/>
    </xf>
    <xf numFmtId="0" fontId="45" fillId="5" borderId="0" xfId="0" applyFont="1" applyFill="1" applyAlignment="1">
      <alignment horizontal="left" vertical="center"/>
    </xf>
    <xf numFmtId="0" fontId="40" fillId="5" borderId="0" xfId="0" applyFont="1" applyFill="1" applyAlignment="1">
      <alignment horizontal="center" vertical="center" wrapText="1"/>
    </xf>
    <xf numFmtId="0" fontId="56" fillId="5" borderId="0" xfId="0" applyFont="1" applyFill="1" applyAlignment="1">
      <alignment horizontal="left" vertical="center"/>
    </xf>
    <xf numFmtId="0" fontId="54" fillId="5" borderId="0" xfId="0" applyFont="1" applyFill="1" applyAlignment="1">
      <alignment horizontal="left" vertical="center"/>
    </xf>
    <xf numFmtId="0" fontId="30" fillId="0" borderId="47" xfId="0" applyFont="1" applyBorder="1" applyAlignment="1">
      <alignment horizontal="justify" vertical="center" wrapText="1"/>
    </xf>
    <xf numFmtId="0" fontId="30" fillId="0" borderId="52" xfId="0" applyFont="1" applyBorder="1" applyAlignment="1">
      <alignment horizontal="justify" vertical="center" wrapText="1"/>
    </xf>
    <xf numFmtId="0" fontId="29" fillId="0" borderId="56"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29" fillId="0" borderId="59" xfId="0" applyFont="1" applyBorder="1" applyAlignment="1">
      <alignment horizontal="justify" vertical="center" wrapText="1"/>
    </xf>
    <xf numFmtId="0" fontId="0" fillId="5" borderId="73" xfId="0" applyFill="1" applyBorder="1" applyAlignment="1">
      <alignment horizontal="left" vertical="center"/>
    </xf>
    <xf numFmtId="0" fontId="0" fillId="5" borderId="67" xfId="0" applyFill="1" applyBorder="1" applyAlignment="1">
      <alignment horizontal="left" vertical="center"/>
    </xf>
    <xf numFmtId="0" fontId="0" fillId="5" borderId="28" xfId="0" applyFill="1" applyBorder="1" applyAlignment="1">
      <alignment horizontal="center" vertical="center"/>
    </xf>
    <xf numFmtId="0" fontId="0" fillId="5" borderId="25" xfId="0" applyFill="1" applyBorder="1" applyAlignment="1">
      <alignment horizontal="center" vertical="center"/>
    </xf>
    <xf numFmtId="0" fontId="0" fillId="5" borderId="45" xfId="0" applyFill="1" applyBorder="1" applyAlignment="1">
      <alignment horizontal="center" vertical="center"/>
    </xf>
    <xf numFmtId="0" fontId="0" fillId="5" borderId="43" xfId="0" applyFill="1" applyBorder="1" applyAlignment="1">
      <alignment horizontal="center" vertical="center"/>
    </xf>
    <xf numFmtId="0" fontId="0" fillId="5" borderId="7" xfId="0" applyFill="1" applyBorder="1" applyAlignment="1">
      <alignment horizontal="center" vertical="center"/>
    </xf>
    <xf numFmtId="0" fontId="0" fillId="5" borderId="44" xfId="0" applyFill="1" applyBorder="1" applyAlignment="1">
      <alignment horizontal="center" vertical="center"/>
    </xf>
    <xf numFmtId="0" fontId="0" fillId="5" borderId="43" xfId="0" applyFill="1" applyBorder="1" applyAlignment="1">
      <alignment horizontal="left" vertical="center" wrapText="1"/>
    </xf>
    <xf numFmtId="0" fontId="0" fillId="5" borderId="7" xfId="0" applyFill="1" applyBorder="1" applyAlignment="1">
      <alignment horizontal="left" vertical="center"/>
    </xf>
    <xf numFmtId="0" fontId="0" fillId="5" borderId="44" xfId="0" applyFill="1" applyBorder="1" applyAlignment="1">
      <alignment horizontal="left" vertical="center"/>
    </xf>
    <xf numFmtId="0" fontId="0" fillId="5" borderId="22" xfId="0" applyFill="1" applyBorder="1" applyAlignment="1">
      <alignment horizontal="left" vertical="center" wrapText="1"/>
    </xf>
    <xf numFmtId="0" fontId="0" fillId="5" borderId="8" xfId="0" applyFill="1" applyBorder="1" applyAlignment="1">
      <alignment horizontal="left" vertical="center" wrapText="1"/>
    </xf>
    <xf numFmtId="0" fontId="0" fillId="5" borderId="24" xfId="0" applyFill="1" applyBorder="1" applyAlignment="1">
      <alignment horizontal="left" vertical="center" wrapText="1"/>
    </xf>
    <xf numFmtId="6" fontId="0" fillId="5" borderId="11" xfId="0" applyNumberFormat="1" applyFill="1" applyBorder="1" applyAlignment="1">
      <alignment horizontal="center" vertical="center"/>
    </xf>
    <xf numFmtId="6" fontId="0" fillId="5" borderId="12" xfId="0" applyNumberFormat="1" applyFill="1" applyBorder="1" applyAlignment="1">
      <alignment horizontal="center" vertical="center"/>
    </xf>
    <xf numFmtId="0" fontId="0" fillId="5" borderId="28" xfId="0" applyFill="1" applyBorder="1" applyAlignment="1">
      <alignment horizontal="left" vertical="center" wrapText="1"/>
    </xf>
    <xf numFmtId="0" fontId="0" fillId="5" borderId="25" xfId="0" applyFill="1" applyBorder="1" applyAlignment="1">
      <alignment horizontal="left" vertical="center" wrapText="1"/>
    </xf>
    <xf numFmtId="0" fontId="0" fillId="5" borderId="45" xfId="0" applyFill="1" applyBorder="1" applyAlignment="1">
      <alignment horizontal="left" vertical="center" wrapText="1"/>
    </xf>
    <xf numFmtId="0" fontId="0" fillId="5" borderId="7" xfId="0" applyFill="1" applyBorder="1" applyAlignment="1">
      <alignment horizontal="left" vertical="center" wrapText="1"/>
    </xf>
    <xf numFmtId="0" fontId="0" fillId="5" borderId="44" xfId="0" applyFill="1" applyBorder="1" applyAlignment="1">
      <alignment horizontal="left" vertical="center" wrapText="1"/>
    </xf>
    <xf numFmtId="0" fontId="5" fillId="5" borderId="50" xfId="0" applyFont="1" applyFill="1" applyBorder="1" applyAlignment="1">
      <alignment horizontal="left" vertical="center"/>
    </xf>
    <xf numFmtId="0" fontId="5" fillId="5" borderId="51" xfId="0" applyFont="1" applyFill="1" applyBorder="1" applyAlignment="1">
      <alignment horizontal="left" vertical="center"/>
    </xf>
    <xf numFmtId="0" fontId="32" fillId="0" borderId="48" xfId="0" applyFont="1" applyBorder="1" applyAlignment="1">
      <alignment horizontal="left" vertical="top" wrapText="1"/>
    </xf>
    <xf numFmtId="0" fontId="32" fillId="0" borderId="48" xfId="0" applyFont="1" applyBorder="1" applyAlignment="1">
      <alignment horizontal="left" vertical="top"/>
    </xf>
    <xf numFmtId="0" fontId="32" fillId="0" borderId="0" xfId="0" applyFont="1" applyAlignment="1">
      <alignment horizontal="left" vertical="top"/>
    </xf>
    <xf numFmtId="0" fontId="5" fillId="5" borderId="40" xfId="0" applyFont="1" applyFill="1" applyBorder="1" applyAlignment="1">
      <alignment horizontal="left" vertical="center"/>
    </xf>
    <xf numFmtId="0" fontId="5" fillId="5" borderId="23" xfId="0" applyFont="1" applyFill="1" applyBorder="1" applyAlignment="1">
      <alignment horizontal="left" vertical="center"/>
    </xf>
    <xf numFmtId="0" fontId="5" fillId="5" borderId="18" xfId="0" applyFont="1" applyFill="1" applyBorder="1" applyAlignment="1">
      <alignment horizontal="left" vertical="center" wrapText="1"/>
    </xf>
    <xf numFmtId="0" fontId="30" fillId="6" borderId="47"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53" xfId="0" applyFont="1" applyFill="1" applyBorder="1" applyAlignment="1">
      <alignment horizontal="center" vertical="center" wrapText="1"/>
    </xf>
    <xf numFmtId="0" fontId="30" fillId="0" borderId="5" xfId="0" applyFont="1" applyBorder="1" applyAlignment="1">
      <alignment horizontal="justify" vertical="center" wrapText="1"/>
    </xf>
    <xf numFmtId="0" fontId="3" fillId="5" borderId="25" xfId="0" applyFont="1" applyFill="1" applyBorder="1" applyAlignment="1">
      <alignment horizontal="center" vertical="top"/>
    </xf>
    <xf numFmtId="0" fontId="5" fillId="5" borderId="25" xfId="0" applyFont="1" applyFill="1" applyBorder="1" applyAlignment="1">
      <alignment horizontal="center" vertical="top"/>
    </xf>
    <xf numFmtId="0" fontId="23" fillId="5" borderId="0" xfId="0" applyFont="1" applyFill="1" applyAlignment="1">
      <alignment horizontal="center" vertical="center"/>
    </xf>
    <xf numFmtId="0" fontId="49" fillId="5" borderId="0" xfId="0" applyFont="1" applyFill="1" applyAlignment="1">
      <alignment horizontal="left" vertical="center"/>
    </xf>
    <xf numFmtId="0" fontId="49" fillId="5" borderId="0" xfId="0" applyFont="1" applyFill="1" applyAlignment="1">
      <alignment horizontal="left" vertical="center" wrapText="1"/>
    </xf>
    <xf numFmtId="0" fontId="57" fillId="8" borderId="0" xfId="0" applyFont="1" applyFill="1" applyAlignment="1">
      <alignment horizontal="center" vertical="center"/>
    </xf>
    <xf numFmtId="0" fontId="49" fillId="5" borderId="9" xfId="0" applyFont="1" applyFill="1" applyBorder="1" applyAlignment="1">
      <alignment horizontal="left" vertical="center" wrapText="1"/>
    </xf>
    <xf numFmtId="0" fontId="49" fillId="5" borderId="34" xfId="0" applyFont="1" applyFill="1" applyBorder="1" applyAlignment="1">
      <alignment horizontal="center" vertical="center" wrapText="1"/>
    </xf>
    <xf numFmtId="0" fontId="49" fillId="5" borderId="50" xfId="0" applyFont="1" applyFill="1" applyBorder="1" applyAlignment="1">
      <alignment horizontal="center" vertical="center" wrapText="1"/>
    </xf>
    <xf numFmtId="0" fontId="49" fillId="5" borderId="47" xfId="0" applyFont="1" applyFill="1" applyBorder="1" applyAlignment="1">
      <alignment horizontal="left" vertical="center" wrapText="1"/>
    </xf>
    <xf numFmtId="0" fontId="49" fillId="5" borderId="52" xfId="0" applyFont="1" applyFill="1" applyBorder="1" applyAlignment="1">
      <alignment horizontal="left" vertical="center" wrapText="1"/>
    </xf>
    <xf numFmtId="0" fontId="35" fillId="5" borderId="0" xfId="0" applyFont="1" applyFill="1" applyAlignment="1">
      <alignment horizontal="center" vertical="center"/>
    </xf>
    <xf numFmtId="0" fontId="59" fillId="5" borderId="0" xfId="0" applyFont="1" applyFill="1" applyAlignment="1">
      <alignment horizontal="left" vertical="center"/>
    </xf>
    <xf numFmtId="0" fontId="49" fillId="5" borderId="47" xfId="0" applyFont="1" applyFill="1" applyBorder="1" applyAlignment="1">
      <alignment horizontal="justify" vertical="center" wrapText="1"/>
    </xf>
    <xf numFmtId="0" fontId="49" fillId="5" borderId="52" xfId="0" applyFont="1" applyFill="1" applyBorder="1" applyAlignment="1">
      <alignment horizontal="justify" vertical="center" wrapText="1"/>
    </xf>
    <xf numFmtId="0" fontId="63" fillId="5" borderId="0" xfId="0" applyFont="1" applyFill="1" applyAlignment="1">
      <alignment horizontal="left" vertical="center" wrapText="1"/>
    </xf>
    <xf numFmtId="0" fontId="49" fillId="5" borderId="6" xfId="0" applyFont="1" applyFill="1" applyBorder="1" applyAlignment="1">
      <alignment horizontal="justify" vertical="center" wrapText="1"/>
    </xf>
    <xf numFmtId="0" fontId="49" fillId="5" borderId="2" xfId="0" applyFont="1" applyFill="1" applyBorder="1" applyAlignment="1">
      <alignment horizontal="justify" vertical="center" wrapText="1"/>
    </xf>
    <xf numFmtId="0" fontId="49" fillId="5" borderId="34" xfId="0" applyFont="1" applyFill="1" applyBorder="1" applyAlignment="1">
      <alignment horizontal="justify" vertical="center" wrapText="1"/>
    </xf>
    <xf numFmtId="0" fontId="49" fillId="5" borderId="48" xfId="0" applyFont="1" applyFill="1" applyBorder="1" applyAlignment="1">
      <alignment horizontal="justify" vertical="center" wrapText="1"/>
    </xf>
    <xf numFmtId="0" fontId="49" fillId="5" borderId="4" xfId="0" applyFont="1" applyFill="1" applyBorder="1" applyAlignment="1">
      <alignment horizontal="justify" vertical="center" wrapText="1"/>
    </xf>
    <xf numFmtId="0" fontId="49" fillId="5" borderId="26" xfId="0" applyFont="1" applyFill="1" applyBorder="1" applyAlignment="1">
      <alignment horizontal="justify" vertical="center" wrapText="1"/>
    </xf>
    <xf numFmtId="0" fontId="49" fillId="5" borderId="0" xfId="0" applyFont="1" applyFill="1" applyAlignment="1">
      <alignment horizontal="justify" vertical="center" wrapText="1"/>
    </xf>
    <xf numFmtId="0" fontId="49" fillId="5" borderId="46" xfId="0" applyFont="1" applyFill="1" applyBorder="1" applyAlignment="1">
      <alignment horizontal="justify" vertical="center" wrapText="1"/>
    </xf>
    <xf numFmtId="0" fontId="49" fillId="5" borderId="50" xfId="0" applyFont="1" applyFill="1" applyBorder="1" applyAlignment="1">
      <alignment horizontal="justify" vertical="center" wrapText="1"/>
    </xf>
    <xf numFmtId="0" fontId="49" fillId="5" borderId="62" xfId="0" applyFont="1" applyFill="1" applyBorder="1" applyAlignment="1">
      <alignment horizontal="justify" vertical="center" wrapText="1"/>
    </xf>
    <xf numFmtId="0" fontId="49" fillId="5" borderId="49" xfId="0" applyFont="1" applyFill="1" applyBorder="1" applyAlignment="1">
      <alignment horizontal="justify" vertical="center" wrapText="1"/>
    </xf>
    <xf numFmtId="0" fontId="31" fillId="0" borderId="0" xfId="0" applyFont="1" applyAlignment="1">
      <alignment horizontal="left" vertical="center" wrapText="1"/>
    </xf>
    <xf numFmtId="38" fontId="21" fillId="0" borderId="6"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2" xfId="1" applyFont="1" applyFill="1" applyBorder="1" applyAlignment="1">
      <alignment horizontal="right" vertical="center"/>
    </xf>
    <xf numFmtId="0" fontId="18" fillId="0" borderId="0" xfId="0" applyFont="1" applyAlignment="1">
      <alignment horizontal="center" vertical="center"/>
    </xf>
    <xf numFmtId="38" fontId="14" fillId="0" borderId="9" xfId="1" applyFont="1" applyBorder="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0" fillId="0" borderId="11"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64" fillId="5" borderId="0" xfId="0" applyFont="1"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left" vertical="center"/>
    </xf>
    <xf numFmtId="0" fontId="5" fillId="5" borderId="0" xfId="0" applyFont="1" applyFill="1" applyAlignment="1">
      <alignment horizontal="left" vertical="center"/>
    </xf>
    <xf numFmtId="0" fontId="5" fillId="5" borderId="28" xfId="0" applyFont="1" applyFill="1" applyBorder="1" applyAlignment="1">
      <alignment horizontal="left" vertical="center" wrapText="1"/>
    </xf>
    <xf numFmtId="0" fontId="5" fillId="5" borderId="43" xfId="0" applyFont="1" applyFill="1" applyBorder="1" applyAlignment="1">
      <alignment horizontal="left" vertical="center"/>
    </xf>
    <xf numFmtId="0" fontId="5" fillId="5" borderId="28" xfId="0" applyFont="1" applyFill="1" applyBorder="1" applyAlignment="1">
      <alignment horizontal="left" vertical="center"/>
    </xf>
    <xf numFmtId="0" fontId="0" fillId="5" borderId="19" xfId="0" applyFill="1" applyBorder="1" applyAlignment="1">
      <alignment horizontal="left" vertical="center" wrapText="1"/>
    </xf>
    <xf numFmtId="0" fontId="0" fillId="5" borderId="21" xfId="0" applyFill="1" applyBorder="1" applyAlignment="1">
      <alignment horizontal="left" vertical="center" wrapText="1"/>
    </xf>
    <xf numFmtId="38" fontId="21" fillId="0" borderId="0" xfId="1" applyFont="1" applyFill="1" applyBorder="1" applyAlignment="1">
      <alignment horizontal="right" vertical="center"/>
    </xf>
    <xf numFmtId="38" fontId="25" fillId="0" borderId="3" xfId="1" applyFont="1" applyBorder="1" applyAlignment="1">
      <alignment horizontal="center" vertical="center"/>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16" fillId="0" borderId="16" xfId="0" applyFont="1" applyBorder="1" applyAlignment="1">
      <alignment horizontal="left" vertical="center"/>
    </xf>
    <xf numFmtId="0" fontId="16" fillId="0" borderId="17" xfId="0" applyFont="1" applyBorder="1" applyAlignment="1">
      <alignment horizontal="left" vertical="center"/>
    </xf>
    <xf numFmtId="10" fontId="17" fillId="0" borderId="9" xfId="2" applyNumberFormat="1" applyFont="1" applyBorder="1" applyAlignment="1">
      <alignment horizontal="center" vertical="center"/>
    </xf>
    <xf numFmtId="10" fontId="17" fillId="0" borderId="14" xfId="2" applyNumberFormat="1" applyFont="1" applyBorder="1" applyAlignment="1">
      <alignment horizontal="center" vertical="center"/>
    </xf>
    <xf numFmtId="0" fontId="0" fillId="5" borderId="19" xfId="0" applyFill="1" applyBorder="1" applyAlignment="1">
      <alignment horizontal="center" vertical="center"/>
    </xf>
    <xf numFmtId="0" fontId="0" fillId="5" borderId="21" xfId="0" applyFill="1" applyBorder="1" applyAlignment="1">
      <alignment horizontal="center" vertical="center"/>
    </xf>
    <xf numFmtId="38" fontId="0" fillId="5" borderId="22" xfId="0" applyNumberFormat="1" applyFill="1" applyBorder="1" applyAlignment="1">
      <alignment horizontal="center" vertical="center"/>
    </xf>
    <xf numFmtId="38" fontId="0" fillId="5" borderId="8" xfId="0" applyNumberFormat="1" applyFill="1" applyBorder="1" applyAlignment="1">
      <alignment horizontal="center" vertical="center"/>
    </xf>
    <xf numFmtId="38" fontId="0" fillId="5" borderId="8" xfId="0" applyNumberFormat="1" applyFill="1" applyBorder="1" applyAlignment="1">
      <alignment horizontal="left" vertical="center"/>
    </xf>
    <xf numFmtId="38" fontId="0" fillId="5" borderId="23" xfId="0" applyNumberFormat="1" applyFill="1" applyBorder="1" applyAlignment="1">
      <alignment horizontal="left" vertical="center"/>
    </xf>
    <xf numFmtId="0" fontId="0" fillId="5" borderId="7" xfId="0" applyFill="1" applyBorder="1" applyAlignment="1">
      <alignment horizontal="center" vertical="center" wrapText="1"/>
    </xf>
    <xf numFmtId="0" fontId="3" fillId="5" borderId="9"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0" fillId="5" borderId="24" xfId="0" applyFill="1" applyBorder="1" applyAlignment="1">
      <alignment horizontal="left" vertical="center"/>
    </xf>
    <xf numFmtId="0" fontId="0" fillId="5" borderId="17" xfId="0" applyFill="1" applyBorder="1" applyAlignment="1">
      <alignment horizontal="left" vertical="center"/>
    </xf>
    <xf numFmtId="38" fontId="75" fillId="0" borderId="0" xfId="1" applyFont="1" applyBorder="1" applyAlignment="1">
      <alignment horizontal="left" vertical="center" wrapText="1"/>
    </xf>
    <xf numFmtId="38" fontId="75" fillId="0" borderId="46" xfId="1" applyFont="1" applyBorder="1" applyAlignment="1">
      <alignment horizontal="left" vertical="center" wrapText="1"/>
    </xf>
    <xf numFmtId="0" fontId="16" fillId="0" borderId="29" xfId="0" applyFont="1" applyBorder="1" applyAlignment="1">
      <alignment horizontal="left" vertical="center"/>
    </xf>
    <xf numFmtId="0" fontId="16" fillId="0" borderId="0" xfId="0" applyFont="1" applyAlignment="1">
      <alignment horizontal="left" vertical="center"/>
    </xf>
    <xf numFmtId="0" fontId="5" fillId="5" borderId="26" xfId="0" applyFont="1" applyFill="1" applyBorder="1" applyAlignment="1">
      <alignment horizontal="left" vertical="center"/>
    </xf>
    <xf numFmtId="0" fontId="5" fillId="5" borderId="27" xfId="0" applyFont="1" applyFill="1" applyBorder="1" applyAlignment="1">
      <alignment horizontal="left" vertical="center"/>
    </xf>
    <xf numFmtId="0" fontId="0" fillId="5" borderId="29" xfId="0" applyFill="1" applyBorder="1" applyAlignment="1">
      <alignment horizontal="left" vertical="center" wrapText="1"/>
    </xf>
    <xf numFmtId="38" fontId="0" fillId="5" borderId="70" xfId="0" applyNumberFormat="1" applyFill="1" applyBorder="1" applyAlignment="1">
      <alignment horizontal="center" vertical="center"/>
    </xf>
    <xf numFmtId="38" fontId="0" fillId="5" borderId="71" xfId="0" applyNumberFormat="1" applyFill="1" applyBorder="1" applyAlignment="1">
      <alignment horizontal="center" vertical="center"/>
    </xf>
    <xf numFmtId="38" fontId="0" fillId="5" borderId="71" xfId="0" applyNumberFormat="1" applyFill="1" applyBorder="1" applyAlignment="1">
      <alignment horizontal="left" vertical="center"/>
    </xf>
    <xf numFmtId="38" fontId="0" fillId="5" borderId="72" xfId="0" applyNumberFormat="1" applyFill="1" applyBorder="1" applyAlignment="1">
      <alignment horizontal="left" vertical="center"/>
    </xf>
    <xf numFmtId="0" fontId="0" fillId="5" borderId="62" xfId="0" applyFill="1" applyBorder="1" applyAlignment="1">
      <alignment horizontal="center" vertical="center" wrapText="1"/>
    </xf>
    <xf numFmtId="0" fontId="19" fillId="0" borderId="9" xfId="0" applyFont="1" applyBorder="1" applyAlignment="1">
      <alignment horizontal="left" vertical="center" wrapText="1"/>
    </xf>
    <xf numFmtId="0" fontId="19" fillId="0" borderId="14" xfId="0" applyFont="1" applyBorder="1" applyAlignment="1">
      <alignment horizontal="left" vertical="center" wrapText="1"/>
    </xf>
    <xf numFmtId="0" fontId="26" fillId="5" borderId="0" xfId="0" applyFont="1" applyFill="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12" fillId="5" borderId="0" xfId="0" applyFont="1" applyFill="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3" fillId="5" borderId="40"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36" xfId="0" applyFont="1" applyFill="1" applyBorder="1" applyAlignment="1">
      <alignment horizontal="center" vertical="center"/>
    </xf>
    <xf numFmtId="0" fontId="0" fillId="2" borderId="42" xfId="0" applyFill="1" applyBorder="1" applyAlignment="1">
      <alignment horizontal="center" vertical="center"/>
    </xf>
    <xf numFmtId="0" fontId="0" fillId="2" borderId="4"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0" fillId="5" borderId="25" xfId="0" applyFill="1" applyBorder="1" applyAlignment="1">
      <alignment horizontal="right" vertical="center"/>
    </xf>
    <xf numFmtId="0" fontId="34" fillId="5" borderId="0" xfId="0" applyFont="1" applyFill="1" applyAlignment="1">
      <alignment horizontal="center" vertical="center"/>
    </xf>
    <xf numFmtId="0" fontId="36" fillId="5" borderId="7" xfId="0" applyFont="1" applyFill="1" applyBorder="1" applyAlignment="1">
      <alignment horizontal="center"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0" fontId="0" fillId="5" borderId="76" xfId="0" applyFill="1" applyBorder="1" applyAlignment="1">
      <alignment horizontal="left" vertical="center" wrapText="1"/>
    </xf>
    <xf numFmtId="0" fontId="0" fillId="5" borderId="62" xfId="0" applyFill="1" applyBorder="1" applyAlignment="1">
      <alignment horizontal="left" vertical="center"/>
    </xf>
    <xf numFmtId="0" fontId="0" fillId="5" borderId="49" xfId="0" applyFill="1" applyBorder="1" applyAlignment="1">
      <alignment horizontal="left" vertical="center"/>
    </xf>
    <xf numFmtId="0" fontId="0" fillId="5" borderId="28" xfId="0" applyFill="1" applyBorder="1" applyAlignment="1">
      <alignment horizontal="center" vertical="center" wrapText="1"/>
    </xf>
    <xf numFmtId="0" fontId="5" fillId="5" borderId="41" xfId="0" applyFont="1" applyFill="1" applyBorder="1" applyAlignment="1">
      <alignment horizontal="left" vertical="center"/>
    </xf>
    <xf numFmtId="0" fontId="5" fillId="5" borderId="36" xfId="0" applyFont="1" applyFill="1" applyBorder="1" applyAlignment="1">
      <alignment horizontal="left" vertical="center"/>
    </xf>
    <xf numFmtId="0" fontId="0" fillId="5" borderId="32" xfId="0" applyFill="1" applyBorder="1" applyAlignment="1">
      <alignment horizontal="left" vertical="center" wrapText="1"/>
    </xf>
    <xf numFmtId="0" fontId="0" fillId="5" borderId="77" xfId="0" applyFill="1" applyBorder="1" applyAlignment="1">
      <alignment horizontal="left" vertical="center" wrapText="1"/>
    </xf>
    <xf numFmtId="0" fontId="0" fillId="5" borderId="78" xfId="0" applyFill="1" applyBorder="1" applyAlignment="1">
      <alignment horizontal="left" vertical="center" wrapText="1"/>
    </xf>
    <xf numFmtId="0" fontId="5" fillId="5" borderId="13" xfId="0" applyFont="1" applyFill="1" applyBorder="1" applyAlignment="1">
      <alignment horizontal="left"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E2C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723348" y="3263348"/>
          <a:ext cx="4599609"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268942</xdr:colOff>
      <xdr:row>3</xdr:row>
      <xdr:rowOff>209551</xdr:rowOff>
    </xdr:from>
    <xdr:to>
      <xdr:col>10</xdr:col>
      <xdr:colOff>638735</xdr:colOff>
      <xdr:row>23</xdr:row>
      <xdr:rowOff>56030</xdr:rowOff>
    </xdr:to>
    <xdr:sp macro="" textlink="">
      <xdr:nvSpPr>
        <xdr:cNvPr id="23553" name="Text Box 1">
          <a:extLst>
            <a:ext uri="{FF2B5EF4-FFF2-40B4-BE49-F238E27FC236}">
              <a16:creationId xmlns:a16="http://schemas.microsoft.com/office/drawing/2014/main" id="{00000000-0008-0000-0B00-0000015C0000}"/>
            </a:ext>
          </a:extLst>
        </xdr:cNvPr>
        <xdr:cNvSpPr txBox="1">
          <a:spLocks noChangeArrowheads="1"/>
        </xdr:cNvSpPr>
      </xdr:nvSpPr>
      <xdr:spPr bwMode="auto">
        <a:xfrm>
          <a:off x="8191501" y="713816"/>
          <a:ext cx="5961528" cy="70406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6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収支予算書</a:t>
          </a: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以下の3点にご注意下さい。</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（補助金）÷（収入の部　計）が25％を超えていないことをご確認下さい。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もし超えている場合、金額についてはお問合せ下さい。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*2</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（収入の部　計）と（支出の部　計）が同額であることをご確認下さい。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*3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支出の部の区分欄に、</a:t>
          </a: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参加者の高松までの交通費、宿泊費など、参加者個人にかかる費用が</a:t>
          </a:r>
          <a:endParaRPr lang="en-US" altLang="ja-JP" sz="105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ないことをご確認下さい。</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来賓、講師など事務局において経費を負担する場合は、事業費となります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ので、ご記入いただいて結構です。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1" i="0" u="none" strike="noStrike" baseline="0">
              <a:solidFill>
                <a:srgbClr val="000000"/>
              </a:solidFill>
              <a:latin typeface="ＭＳ Ｐゴシック" panose="020B0600070205080204" pitchFamily="50" charset="-128"/>
              <a:ea typeface="ＭＳ Ｐゴシック" panose="020B0600070205080204" pitchFamily="50" charset="-128"/>
            </a:rPr>
            <a:t>*4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摘要欄に、適宜、内訳や区分の内容等を記載してください。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事業費の代表的なものは以下のものです。</a:t>
          </a: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会場費（事前打ち合わせ等も含む）</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baseline="0">
              <a:effectLst/>
              <a:latin typeface="ＭＳ Ｐゴシック" panose="020B0600070205080204" pitchFamily="50" charset="-128"/>
              <a:ea typeface="ＭＳ Ｐゴシック" panose="020B0600070205080204" pitchFamily="50" charset="-128"/>
              <a:cs typeface="+mn-cs"/>
            </a:rPr>
            <a:t>  </a:t>
          </a:r>
          <a:r>
            <a:rPr lang="ja-JP" altLang="ja-JP" sz="1050" b="0" i="0" baseline="0">
              <a:effectLst/>
              <a:latin typeface="ＭＳ Ｐゴシック" panose="020B0600070205080204" pitchFamily="50" charset="-128"/>
              <a:ea typeface="ＭＳ Ｐゴシック" panose="020B0600070205080204" pitchFamily="50" charset="-128"/>
              <a:cs typeface="+mn-cs"/>
            </a:rPr>
            <a:t>懇親会費（アトラクション経費等も含む）</a:t>
          </a:r>
          <a:endParaRPr lang="ja-JP" altLang="ja-JP" sz="1050">
            <a:effectLst/>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会場設営費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人件費（専任スタッフ、アルバイト等）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謝礼金（講師、パネラー等への謝礼金、交通費、宿泊費等）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招待者等旅費（謝礼金、宿泊費等含む）</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印刷製本費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通信運搬費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記念品費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賃借料（バス・タクシー賃借料等）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委託費（会議運営委託等）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消耗品費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その他大会等の開催に必要な経費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ja-JP" sz="1050" b="1" i="0" baseline="0">
              <a:solidFill>
                <a:srgbClr val="FF0000"/>
              </a:solidFill>
              <a:effectLst/>
              <a:latin typeface="ＭＳ Ｐゴシック" panose="020B0600070205080204" pitchFamily="50" charset="-128"/>
              <a:ea typeface="ＭＳ Ｐゴシック" panose="020B0600070205080204" pitchFamily="50" charset="-128"/>
              <a:cs typeface="+mn-cs"/>
            </a:rPr>
            <a:t>事業費の対象となるかどうか不明な場合は、お問い合わせ下さい。</a:t>
          </a:r>
          <a:endParaRPr lang="ja-JP" altLang="ja-JP" sz="1050" b="1">
            <a:solidFill>
              <a:srgbClr val="FF0000"/>
            </a:solidFill>
            <a:effectLst/>
            <a:latin typeface="ＭＳ Ｐゴシック" panose="020B0600070205080204" pitchFamily="50" charset="-128"/>
            <a:ea typeface="ＭＳ Ｐゴシック" panose="020B0600070205080204" pitchFamily="50" charset="-128"/>
          </a:endParaRPr>
        </a:p>
        <a:p>
          <a:pPr algn="l" rtl="0">
            <a:defRPr sz="1000"/>
          </a:pPr>
          <a:endParaRPr lang="ja-JP" altLang="en-US" sz="1050" b="0" i="0" u="none" strike="noStrike" baseline="0">
            <a:solidFill>
              <a:srgbClr val="FF0000"/>
            </a:solidFill>
            <a:latin typeface="+mj-ea"/>
            <a:ea typeface="+mj-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37353</xdr:colOff>
      <xdr:row>0</xdr:row>
      <xdr:rowOff>97117</xdr:rowOff>
    </xdr:from>
    <xdr:to>
      <xdr:col>6</xdr:col>
      <xdr:colOff>1150471</xdr:colOff>
      <xdr:row>2</xdr:row>
      <xdr:rowOff>74705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81000" y="97117"/>
          <a:ext cx="4915647"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22411</xdr:colOff>
      <xdr:row>1</xdr:row>
      <xdr:rowOff>231587</xdr:rowOff>
    </xdr:from>
    <xdr:to>
      <xdr:col>5</xdr:col>
      <xdr:colOff>366058</xdr:colOff>
      <xdr:row>2</xdr:row>
      <xdr:rowOff>67235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66058" y="395940"/>
          <a:ext cx="6454588" cy="283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第１号様式の３（第６条関係）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97117</xdr:colOff>
      <xdr:row>0</xdr:row>
      <xdr:rowOff>149411</xdr:rowOff>
    </xdr:from>
    <xdr:to>
      <xdr:col>14</xdr:col>
      <xdr:colOff>567764</xdr:colOff>
      <xdr:row>3</xdr:row>
      <xdr:rowOff>201706</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688293" y="149411"/>
          <a:ext cx="4758765" cy="77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⑩参加者数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112059</xdr:colOff>
      <xdr:row>1</xdr:row>
      <xdr:rowOff>14942</xdr:rowOff>
    </xdr:from>
    <xdr:to>
      <xdr:col>8</xdr:col>
      <xdr:colOff>455706</xdr:colOff>
      <xdr:row>3</xdr:row>
      <xdr:rowOff>148292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55706" y="179295"/>
          <a:ext cx="8030882" cy="46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302559</xdr:colOff>
      <xdr:row>3</xdr:row>
      <xdr:rowOff>134469</xdr:rowOff>
    </xdr:from>
    <xdr:ext cx="1512794" cy="43703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9715500" y="63873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59765</xdr:colOff>
      <xdr:row>0</xdr:row>
      <xdr:rowOff>119530</xdr:rowOff>
    </xdr:from>
    <xdr:to>
      <xdr:col>6</xdr:col>
      <xdr:colOff>403412</xdr:colOff>
      <xdr:row>1</xdr:row>
      <xdr:rowOff>22412</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403412" y="119530"/>
          <a:ext cx="8030882"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第１号様式の４（第６条関係）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205440</xdr:colOff>
      <xdr:row>3</xdr:row>
      <xdr:rowOff>134470</xdr:rowOff>
    </xdr:from>
    <xdr:to>
      <xdr:col>14</xdr:col>
      <xdr:colOff>302558</xdr:colOff>
      <xdr:row>5</xdr:row>
      <xdr:rowOff>115795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273675" y="1210235"/>
          <a:ext cx="4882030" cy="900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⑪国別参加者数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oneCellAnchor>
    <xdr:from>
      <xdr:col>8</xdr:col>
      <xdr:colOff>0</xdr:colOff>
      <xdr:row>1</xdr:row>
      <xdr:rowOff>0</xdr:rowOff>
    </xdr:from>
    <xdr:ext cx="1512794" cy="437030"/>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8751794" y="42582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xdr:col>
      <xdr:colOff>273050</xdr:colOff>
      <xdr:row>12</xdr:row>
      <xdr:rowOff>11795</xdr:rowOff>
    </xdr:from>
    <xdr:to>
      <xdr:col>4</xdr:col>
      <xdr:colOff>2768601</xdr:colOff>
      <xdr:row>12</xdr:row>
      <xdr:rowOff>11796</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644525" y="4374245"/>
          <a:ext cx="57054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07950" y="368300"/>
          <a:ext cx="6546850" cy="74676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447675</xdr:colOff>
      <xdr:row>0</xdr:row>
      <xdr:rowOff>438151</xdr:rowOff>
    </xdr:from>
    <xdr:to>
      <xdr:col>9</xdr:col>
      <xdr:colOff>466725</xdr:colOff>
      <xdr:row>1</xdr:row>
      <xdr:rowOff>57151</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8134350" y="438151"/>
          <a:ext cx="1352550" cy="3619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332" y="84792"/>
          <a:ext cx="22542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第２号様式（第８関係）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44450" y="234950"/>
          <a:ext cx="22288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様式第４号（第６条関係）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様式第３号（第８号関係）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様式第５号（第６号関係）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69850</xdr:colOff>
      <xdr:row>4</xdr:row>
      <xdr:rowOff>311150</xdr:rowOff>
    </xdr:from>
    <xdr:to>
      <xdr:col>15</xdr:col>
      <xdr:colOff>120650</xdr:colOff>
      <xdr:row>7</xdr:row>
      <xdr:rowOff>44450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3975" y="1597025"/>
          <a:ext cx="3384550" cy="762000"/>
          <a:chOff x="5943600" y="1619250"/>
          <a:chExt cx="3098800" cy="762000"/>
        </a:xfrm>
      </xdr:grpSpPr>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xdr:txBody>
      </xdr:sp>
    </xdr:grpSp>
    <xdr:clientData/>
  </xdr:twoCellAnchor>
  <xdr:twoCellAnchor>
    <xdr:from>
      <xdr:col>10</xdr:col>
      <xdr:colOff>15874</xdr:colOff>
      <xdr:row>16</xdr:row>
      <xdr:rowOff>279400</xdr:rowOff>
    </xdr:from>
    <xdr:to>
      <xdr:col>15</xdr:col>
      <xdr:colOff>361950</xdr:colOff>
      <xdr:row>18</xdr:row>
      <xdr:rowOff>50800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19774" y="5734050"/>
          <a:ext cx="3394076"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⇐（ない場合は、プルダウンから「なし」を選択）</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19050</xdr:colOff>
      <xdr:row>23</xdr:row>
      <xdr:rowOff>161925</xdr:rowOff>
    </xdr:from>
    <xdr:to>
      <xdr:col>13</xdr:col>
      <xdr:colOff>171450</xdr:colOff>
      <xdr:row>25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24</xdr:row>
      <xdr:rowOff>209550</xdr:rowOff>
    </xdr:from>
    <xdr:to>
      <xdr:col>13</xdr:col>
      <xdr:colOff>19050</xdr:colOff>
      <xdr:row>26</xdr:row>
      <xdr:rowOff>19050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0</xdr:rowOff>
    </xdr:from>
    <xdr:to>
      <xdr:col>13</xdr:col>
      <xdr:colOff>19050</xdr:colOff>
      <xdr:row>26</xdr:row>
      <xdr:rowOff>19050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209550</xdr:rowOff>
    </xdr:from>
    <xdr:to>
      <xdr:col>13</xdr:col>
      <xdr:colOff>19050</xdr:colOff>
      <xdr:row>27</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26</xdr:row>
      <xdr:rowOff>209550</xdr:rowOff>
    </xdr:from>
    <xdr:to>
      <xdr:col>13</xdr:col>
      <xdr:colOff>19050</xdr:colOff>
      <xdr:row>28</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28</xdr:row>
      <xdr:rowOff>0</xdr:rowOff>
    </xdr:from>
    <xdr:to>
      <xdr:col>13</xdr:col>
      <xdr:colOff>19050</xdr:colOff>
      <xdr:row>29</xdr:row>
      <xdr:rowOff>19050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29</xdr:row>
      <xdr:rowOff>0</xdr:rowOff>
    </xdr:from>
    <xdr:to>
      <xdr:col>13</xdr:col>
      <xdr:colOff>19050</xdr:colOff>
      <xdr:row>30</xdr:row>
      <xdr:rowOff>19050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29</xdr:row>
      <xdr:rowOff>209550</xdr:rowOff>
    </xdr:from>
    <xdr:to>
      <xdr:col>13</xdr:col>
      <xdr:colOff>28575</xdr:colOff>
      <xdr:row>31</xdr:row>
      <xdr:rowOff>19050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23</xdr:row>
      <xdr:rowOff>161925</xdr:rowOff>
    </xdr:from>
    <xdr:to>
      <xdr:col>14</xdr:col>
      <xdr:colOff>409575</xdr:colOff>
      <xdr:row>25</xdr:row>
      <xdr:rowOff>19050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25</xdr:row>
      <xdr:rowOff>0</xdr:rowOff>
    </xdr:from>
    <xdr:to>
      <xdr:col>14</xdr:col>
      <xdr:colOff>419100</xdr:colOff>
      <xdr:row>26</xdr:row>
      <xdr:rowOff>19050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0</xdr:rowOff>
    </xdr:from>
    <xdr:to>
      <xdr:col>14</xdr:col>
      <xdr:colOff>342900</xdr:colOff>
      <xdr:row>26</xdr:row>
      <xdr:rowOff>19050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209550</xdr:rowOff>
    </xdr:from>
    <xdr:to>
      <xdr:col>14</xdr:col>
      <xdr:colOff>352425</xdr:colOff>
      <xdr:row>27</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27</xdr:row>
      <xdr:rowOff>0</xdr:rowOff>
    </xdr:from>
    <xdr:to>
      <xdr:col>14</xdr:col>
      <xdr:colOff>333375</xdr:colOff>
      <xdr:row>28</xdr:row>
      <xdr:rowOff>19050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0</xdr:rowOff>
    </xdr:from>
    <xdr:to>
      <xdr:col>14</xdr:col>
      <xdr:colOff>342900</xdr:colOff>
      <xdr:row>29</xdr:row>
      <xdr:rowOff>19050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209550</xdr:rowOff>
    </xdr:from>
    <xdr:to>
      <xdr:col>14</xdr:col>
      <xdr:colOff>342900</xdr:colOff>
      <xdr:row>30</xdr:row>
      <xdr:rowOff>19050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29</xdr:row>
      <xdr:rowOff>209550</xdr:rowOff>
    </xdr:from>
    <xdr:to>
      <xdr:col>14</xdr:col>
      <xdr:colOff>352425</xdr:colOff>
      <xdr:row>31</xdr:row>
      <xdr:rowOff>9525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15</xdr:col>
      <xdr:colOff>127000</xdr:colOff>
      <xdr:row>0</xdr:row>
      <xdr:rowOff>260350</xdr:rowOff>
    </xdr:from>
    <xdr:to>
      <xdr:col>19</xdr:col>
      <xdr:colOff>57150</xdr:colOff>
      <xdr:row>5</xdr:row>
      <xdr:rowOff>82550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72250" y="260350"/>
          <a:ext cx="236855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下部「支援申込予定内容」部分はご記入ください。</a:t>
          </a:r>
          <a:endParaRPr kumimoji="1" lang="en-US" altLang="ja-JP" sz="1100">
            <a:solidFill>
              <a:srgbClr val="FF0000"/>
            </a:solidFill>
          </a:endParaRPr>
        </a:p>
      </xdr:txBody>
    </xdr:sp>
    <xdr:clientData/>
  </xdr:twoCellAnchor>
  <xdr:twoCellAnchor>
    <xdr:from>
      <xdr:col>15</xdr:col>
      <xdr:colOff>114300</xdr:colOff>
      <xdr:row>24</xdr:row>
      <xdr:rowOff>44450</xdr:rowOff>
    </xdr:from>
    <xdr:to>
      <xdr:col>18</xdr:col>
      <xdr:colOff>520700</xdr:colOff>
      <xdr:row>27</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91375" y="6750050"/>
          <a:ext cx="24638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←この部分については、ご回答ください。チェックボックスをクリックすると選択できます。</a:t>
          </a:r>
        </a:p>
      </xdr:txBody>
    </xdr:sp>
    <xdr:clientData/>
  </xdr:twoCellAnchor>
  <xdr:twoCellAnchor editAs="oneCell">
    <xdr:from>
      <xdr:col>11</xdr:col>
      <xdr:colOff>0</xdr:colOff>
      <xdr:row>23</xdr:row>
      <xdr:rowOff>85725</xdr:rowOff>
    </xdr:from>
    <xdr:to>
      <xdr:col>13</xdr:col>
      <xdr:colOff>104775</xdr:colOff>
      <xdr:row>24</xdr:row>
      <xdr:rowOff>209550</xdr:rowOff>
    </xdr:to>
    <xdr:sp macro="" textlink="">
      <xdr:nvSpPr>
        <xdr:cNvPr id="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24</xdr:row>
      <xdr:rowOff>142875</xdr:rowOff>
    </xdr:from>
    <xdr:to>
      <xdr:col>13</xdr:col>
      <xdr:colOff>9525</xdr:colOff>
      <xdr:row>26</xdr:row>
      <xdr:rowOff>9525</xdr:rowOff>
    </xdr:to>
    <xdr:sp macro="" textlink="">
      <xdr:nvSpPr>
        <xdr:cNvPr id="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25</xdr:row>
      <xdr:rowOff>142875</xdr:rowOff>
    </xdr:from>
    <xdr:to>
      <xdr:col>13</xdr:col>
      <xdr:colOff>9525</xdr:colOff>
      <xdr:row>27</xdr:row>
      <xdr:rowOff>9525</xdr:rowOff>
    </xdr:to>
    <xdr:sp macro="" textlink="">
      <xdr:nvSpPr>
        <xdr:cNvPr id="6"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26</xdr:row>
      <xdr:rowOff>142875</xdr:rowOff>
    </xdr:from>
    <xdr:to>
      <xdr:col>13</xdr:col>
      <xdr:colOff>9525</xdr:colOff>
      <xdr:row>28</xdr:row>
      <xdr:rowOff>0</xdr:rowOff>
    </xdr:to>
    <xdr:sp macro="" textlink="">
      <xdr:nvSpPr>
        <xdr:cNvPr id="7"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28</xdr:row>
      <xdr:rowOff>0</xdr:rowOff>
    </xdr:from>
    <xdr:to>
      <xdr:col>13</xdr:col>
      <xdr:colOff>9525</xdr:colOff>
      <xdr:row>29</xdr:row>
      <xdr:rowOff>9525</xdr:rowOff>
    </xdr:to>
    <xdr:sp macro="" textlink="">
      <xdr:nvSpPr>
        <xdr:cNvPr id="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0</xdr:rowOff>
    </xdr:from>
    <xdr:to>
      <xdr:col>13</xdr:col>
      <xdr:colOff>9525</xdr:colOff>
      <xdr:row>30</xdr:row>
      <xdr:rowOff>9525</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142875</xdr:rowOff>
    </xdr:from>
    <xdr:to>
      <xdr:col>13</xdr:col>
      <xdr:colOff>19050</xdr:colOff>
      <xdr:row>31</xdr:row>
      <xdr:rowOff>9525</xdr:rowOff>
    </xdr:to>
    <xdr:sp macro="" textlink="">
      <xdr:nvSpPr>
        <xdr:cNvPr id="10"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28575</xdr:colOff>
      <xdr:row>23</xdr:row>
      <xdr:rowOff>104775</xdr:rowOff>
    </xdr:from>
    <xdr:to>
      <xdr:col>14</xdr:col>
      <xdr:colOff>276225</xdr:colOff>
      <xdr:row>25</xdr:row>
      <xdr:rowOff>9525</xdr:rowOff>
    </xdr:to>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25</xdr:row>
      <xdr:rowOff>0</xdr:rowOff>
    </xdr:from>
    <xdr:to>
      <xdr:col>14</xdr:col>
      <xdr:colOff>276225</xdr:colOff>
      <xdr:row>26</xdr:row>
      <xdr:rowOff>9525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25</xdr:row>
      <xdr:rowOff>142875</xdr:rowOff>
    </xdr:from>
    <xdr:to>
      <xdr:col>14</xdr:col>
      <xdr:colOff>238125</xdr:colOff>
      <xdr:row>27</xdr:row>
      <xdr:rowOff>9525</xdr:rowOff>
    </xdr:to>
    <xdr:sp macro="" textlink="">
      <xdr:nvSpPr>
        <xdr:cNvPr id="13"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26</xdr:row>
      <xdr:rowOff>180975</xdr:rowOff>
    </xdr:from>
    <xdr:to>
      <xdr:col>14</xdr:col>
      <xdr:colOff>228600</xdr:colOff>
      <xdr:row>27</xdr:row>
      <xdr:rowOff>200025</xdr:rowOff>
    </xdr:to>
    <xdr:sp macro="" textlink="">
      <xdr:nvSpPr>
        <xdr:cNvPr id="14"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0</xdr:rowOff>
    </xdr:from>
    <xdr:to>
      <xdr:col>14</xdr:col>
      <xdr:colOff>228600</xdr:colOff>
      <xdr:row>29</xdr:row>
      <xdr:rowOff>9525</xdr:rowOff>
    </xdr:to>
    <xdr:sp macro="" textlink="">
      <xdr:nvSpPr>
        <xdr:cNvPr id="15"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142875</xdr:rowOff>
    </xdr:from>
    <xdr:to>
      <xdr:col>14</xdr:col>
      <xdr:colOff>228600</xdr:colOff>
      <xdr:row>30</xdr:row>
      <xdr:rowOff>9525</xdr:rowOff>
    </xdr:to>
    <xdr:sp macro="" textlink="">
      <xdr:nvSpPr>
        <xdr:cNvPr id="16"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29</xdr:row>
      <xdr:rowOff>142875</xdr:rowOff>
    </xdr:from>
    <xdr:to>
      <xdr:col>14</xdr:col>
      <xdr:colOff>238125</xdr:colOff>
      <xdr:row>31</xdr:row>
      <xdr:rowOff>9525</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23</xdr:row>
          <xdr:rowOff>57150</xdr:rowOff>
        </xdr:from>
        <xdr:to>
          <xdr:col>13</xdr:col>
          <xdr:colOff>66675</xdr:colOff>
          <xdr:row>24</xdr:row>
          <xdr:rowOff>142875</xdr:rowOff>
        </xdr:to>
        <xdr:sp macro="" textlink="">
          <xdr:nvSpPr>
            <xdr:cNvPr id="18" name="Check Box 10" hidden="1">
              <a:extLst>
                <a:ext uri="{63B3BB69-23CF-44E3-9099-C40C66FF867C}">
                  <a14:compatExt spid="_x0000_s1034"/>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95250</xdr:rowOff>
        </xdr:from>
        <xdr:to>
          <xdr:col>13</xdr:col>
          <xdr:colOff>9525</xdr:colOff>
          <xdr:row>26</xdr:row>
          <xdr:rowOff>9525</xdr:rowOff>
        </xdr:to>
        <xdr:sp macro="" textlink="">
          <xdr:nvSpPr>
            <xdr:cNvPr id="19" name="Check Box 11" hidden="1">
              <a:extLst>
                <a:ext uri="{63B3BB69-23CF-44E3-9099-C40C66FF867C}">
                  <a14:compatExt spid="_x0000_s1035"/>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95250</xdr:rowOff>
        </xdr:from>
        <xdr:to>
          <xdr:col>13</xdr:col>
          <xdr:colOff>9525</xdr:colOff>
          <xdr:row>27</xdr:row>
          <xdr:rowOff>9525</xdr:rowOff>
        </xdr:to>
        <xdr:sp macro="" textlink="">
          <xdr:nvSpPr>
            <xdr:cNvPr id="20" name="Check Box 13" hidden="1">
              <a:extLst>
                <a:ext uri="{63B3BB69-23CF-44E3-9099-C40C66FF867C}">
                  <a14:compatExt spid="_x0000_s103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95250</xdr:rowOff>
        </xdr:from>
        <xdr:to>
          <xdr:col>13</xdr:col>
          <xdr:colOff>9525</xdr:colOff>
          <xdr:row>28</xdr:row>
          <xdr:rowOff>0</xdr:rowOff>
        </xdr:to>
        <xdr:sp macro="" textlink="">
          <xdr:nvSpPr>
            <xdr:cNvPr id="21" name="Check Box 14" hidden="1">
              <a:extLst>
                <a:ext uri="{63B3BB69-23CF-44E3-9099-C40C66FF867C}">
                  <a14:compatExt spid="_x0000_s1038"/>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13</xdr:col>
          <xdr:colOff>9525</xdr:colOff>
          <xdr:row>29</xdr:row>
          <xdr:rowOff>9525</xdr:rowOff>
        </xdr:to>
        <xdr:sp macro="" textlink="">
          <xdr:nvSpPr>
            <xdr:cNvPr id="22" name="Check Box 15" hidden="1">
              <a:extLst>
                <a:ext uri="{63B3BB69-23CF-44E3-9099-C40C66FF867C}">
                  <a14:compatExt spid="_x0000_s1039"/>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13</xdr:col>
          <xdr:colOff>9525</xdr:colOff>
          <xdr:row>30</xdr:row>
          <xdr:rowOff>9525</xdr:rowOff>
        </xdr:to>
        <xdr:sp macro="" textlink="">
          <xdr:nvSpPr>
            <xdr:cNvPr id="23" name="Check Box 16" hidden="1">
              <a:extLst>
                <a:ext uri="{63B3BB69-23CF-44E3-9099-C40C66FF867C}">
                  <a14:compatExt spid="_x0000_s1040"/>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95250</xdr:rowOff>
        </xdr:from>
        <xdr:to>
          <xdr:col>13</xdr:col>
          <xdr:colOff>9525</xdr:colOff>
          <xdr:row>31</xdr:row>
          <xdr:rowOff>9525</xdr:rowOff>
        </xdr:to>
        <xdr:sp macro="" textlink="">
          <xdr:nvSpPr>
            <xdr:cNvPr id="24" name="Check Box 17" hidden="1">
              <a:extLst>
                <a:ext uri="{63B3BB69-23CF-44E3-9099-C40C66FF867C}">
                  <a14:compatExt spid="_x0000_s1041"/>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9525</xdr:rowOff>
        </xdr:from>
        <xdr:to>
          <xdr:col>14</xdr:col>
          <xdr:colOff>180975</xdr:colOff>
          <xdr:row>24</xdr:row>
          <xdr:rowOff>171450</xdr:rowOff>
        </xdr:to>
        <xdr:sp macro="" textlink="">
          <xdr:nvSpPr>
            <xdr:cNvPr id="25" name="Check Box 18" hidden="1">
              <a:extLst>
                <a:ext uri="{63B3BB69-23CF-44E3-9099-C40C66FF867C}">
                  <a14:compatExt spid="_x0000_s1042"/>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171450</xdr:rowOff>
        </xdr:from>
        <xdr:to>
          <xdr:col>14</xdr:col>
          <xdr:colOff>171450</xdr:colOff>
          <xdr:row>25</xdr:row>
          <xdr:rowOff>180975</xdr:rowOff>
        </xdr:to>
        <xdr:sp macro="" textlink="">
          <xdr:nvSpPr>
            <xdr:cNvPr id="26" name="Check Box 19" hidden="1">
              <a:extLst>
                <a:ext uri="{63B3BB69-23CF-44E3-9099-C40C66FF867C}">
                  <a14:compatExt spid="_x0000_s1043"/>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95250</xdr:rowOff>
        </xdr:from>
        <xdr:to>
          <xdr:col>14</xdr:col>
          <xdr:colOff>161925</xdr:colOff>
          <xdr:row>27</xdr:row>
          <xdr:rowOff>9525</xdr:rowOff>
        </xdr:to>
        <xdr:sp macro="" textlink="">
          <xdr:nvSpPr>
            <xdr:cNvPr id="27" name="Check Box 21" hidden="1">
              <a:extLst>
                <a:ext uri="{63B3BB69-23CF-44E3-9099-C40C66FF867C}">
                  <a14:compatExt spid="_x0000_s1045"/>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123825</xdr:rowOff>
        </xdr:from>
        <xdr:to>
          <xdr:col>14</xdr:col>
          <xdr:colOff>152400</xdr:colOff>
          <xdr:row>27</xdr:row>
          <xdr:rowOff>133350</xdr:rowOff>
        </xdr:to>
        <xdr:sp macro="" textlink="">
          <xdr:nvSpPr>
            <xdr:cNvPr id="28" name="Check Box 22" hidden="1">
              <a:extLst>
                <a:ext uri="{63B3BB69-23CF-44E3-9099-C40C66FF867C}">
                  <a14:compatExt spid="_x0000_s1046"/>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0</xdr:rowOff>
        </xdr:from>
        <xdr:to>
          <xdr:col>14</xdr:col>
          <xdr:colOff>152400</xdr:colOff>
          <xdr:row>29</xdr:row>
          <xdr:rowOff>9525</xdr:rowOff>
        </xdr:to>
        <xdr:sp macro="" textlink="">
          <xdr:nvSpPr>
            <xdr:cNvPr id="29" name="Check Box 23" hidden="1">
              <a:extLst>
                <a:ext uri="{63B3BB69-23CF-44E3-9099-C40C66FF867C}">
                  <a14:compatExt spid="_x0000_s1047"/>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95250</xdr:rowOff>
        </xdr:from>
        <xdr:to>
          <xdr:col>14</xdr:col>
          <xdr:colOff>152400</xdr:colOff>
          <xdr:row>30</xdr:row>
          <xdr:rowOff>9525</xdr:rowOff>
        </xdr:to>
        <xdr:sp macro="" textlink="">
          <xdr:nvSpPr>
            <xdr:cNvPr id="30" name="Check Box 24" hidden="1">
              <a:extLst>
                <a:ext uri="{63B3BB69-23CF-44E3-9099-C40C66FF867C}">
                  <a14:compatExt spid="_x0000_s1048"/>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95250</xdr:rowOff>
        </xdr:from>
        <xdr:to>
          <xdr:col>14</xdr:col>
          <xdr:colOff>161925</xdr:colOff>
          <xdr:row>31</xdr:row>
          <xdr:rowOff>9525</xdr:rowOff>
        </xdr:to>
        <xdr:sp macro="" textlink="">
          <xdr:nvSpPr>
            <xdr:cNvPr id="31" name="Check Box 25" hidden="1">
              <a:extLst>
                <a:ext uri="{63B3BB69-23CF-44E3-9099-C40C66FF867C}">
                  <a14:compatExt spid="_x0000_s1049"/>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38099</xdr:colOff>
      <xdr:row>29</xdr:row>
      <xdr:rowOff>28575</xdr:rowOff>
    </xdr:from>
    <xdr:to>
      <xdr:col>14</xdr:col>
      <xdr:colOff>9524</xdr:colOff>
      <xdr:row>31</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0099" y="7496175"/>
          <a:ext cx="5362575"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たとえば、繰越金など余剰金が出た場合、補助金の全額または一部が交付されないことがあります。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19050</xdr:colOff>
      <xdr:row>30</xdr:row>
      <xdr:rowOff>209550</xdr:rowOff>
    </xdr:from>
    <xdr:to>
      <xdr:col>13</xdr:col>
      <xdr:colOff>19050</xdr:colOff>
      <xdr:row>31</xdr:row>
      <xdr:rowOff>228600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32</xdr:row>
      <xdr:rowOff>209550</xdr:rowOff>
    </xdr:from>
    <xdr:to>
      <xdr:col>13</xdr:col>
      <xdr:colOff>19050</xdr:colOff>
      <xdr:row>34</xdr:row>
      <xdr:rowOff>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34</xdr:row>
      <xdr:rowOff>0</xdr:rowOff>
    </xdr:from>
    <xdr:to>
      <xdr:col>13</xdr:col>
      <xdr:colOff>19050</xdr:colOff>
      <xdr:row>35</xdr:row>
      <xdr:rowOff>19050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35</xdr:row>
      <xdr:rowOff>0</xdr:rowOff>
    </xdr:from>
    <xdr:to>
      <xdr:col>13</xdr:col>
      <xdr:colOff>19050</xdr:colOff>
      <xdr:row>36</xdr:row>
      <xdr:rowOff>19050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35</xdr:row>
      <xdr:rowOff>209550</xdr:rowOff>
    </xdr:from>
    <xdr:to>
      <xdr:col>13</xdr:col>
      <xdr:colOff>28575</xdr:colOff>
      <xdr:row>37</xdr:row>
      <xdr:rowOff>19050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30</xdr:row>
      <xdr:rowOff>209550</xdr:rowOff>
    </xdr:from>
    <xdr:to>
      <xdr:col>14</xdr:col>
      <xdr:colOff>352425</xdr:colOff>
      <xdr:row>31</xdr:row>
      <xdr:rowOff>228600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33</xdr:row>
      <xdr:rowOff>0</xdr:rowOff>
    </xdr:from>
    <xdr:to>
      <xdr:col>14</xdr:col>
      <xdr:colOff>333375</xdr:colOff>
      <xdr:row>34</xdr:row>
      <xdr:rowOff>19050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0</xdr:rowOff>
    </xdr:from>
    <xdr:to>
      <xdr:col>14</xdr:col>
      <xdr:colOff>342900</xdr:colOff>
      <xdr:row>35</xdr:row>
      <xdr:rowOff>19050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209550</xdr:rowOff>
    </xdr:from>
    <xdr:to>
      <xdr:col>14</xdr:col>
      <xdr:colOff>342900</xdr:colOff>
      <xdr:row>36</xdr:row>
      <xdr:rowOff>19050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35</xdr:row>
      <xdr:rowOff>209550</xdr:rowOff>
    </xdr:from>
    <xdr:to>
      <xdr:col>14</xdr:col>
      <xdr:colOff>352425</xdr:colOff>
      <xdr:row>37</xdr:row>
      <xdr:rowOff>9525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28575</xdr:colOff>
      <xdr:row>22</xdr:row>
      <xdr:rowOff>0</xdr:rowOff>
    </xdr:from>
    <xdr:to>
      <xdr:col>13</xdr:col>
      <xdr:colOff>19050</xdr:colOff>
      <xdr:row>23</xdr:row>
      <xdr:rowOff>19050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23</xdr:row>
      <xdr:rowOff>0</xdr:rowOff>
    </xdr:from>
    <xdr:to>
      <xdr:col>13</xdr:col>
      <xdr:colOff>19050</xdr:colOff>
      <xdr:row>24</xdr:row>
      <xdr:rowOff>19050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23</xdr:row>
      <xdr:rowOff>0</xdr:rowOff>
    </xdr:from>
    <xdr:to>
      <xdr:col>13</xdr:col>
      <xdr:colOff>28575</xdr:colOff>
      <xdr:row>24</xdr:row>
      <xdr:rowOff>19050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22</xdr:row>
      <xdr:rowOff>0</xdr:rowOff>
    </xdr:from>
    <xdr:to>
      <xdr:col>14</xdr:col>
      <xdr:colOff>342900</xdr:colOff>
      <xdr:row>23</xdr:row>
      <xdr:rowOff>19050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22</xdr:row>
      <xdr:rowOff>209550</xdr:rowOff>
    </xdr:from>
    <xdr:to>
      <xdr:col>14</xdr:col>
      <xdr:colOff>342900</xdr:colOff>
      <xdr:row>24</xdr:row>
      <xdr:rowOff>19050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23</xdr:row>
      <xdr:rowOff>0</xdr:rowOff>
    </xdr:from>
    <xdr:to>
      <xdr:col>14</xdr:col>
      <xdr:colOff>352425</xdr:colOff>
      <xdr:row>24</xdr:row>
      <xdr:rowOff>19050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16</xdr:col>
      <xdr:colOff>69850</xdr:colOff>
      <xdr:row>1</xdr:row>
      <xdr:rowOff>95250</xdr:rowOff>
    </xdr:from>
    <xdr:to>
      <xdr:col>20</xdr:col>
      <xdr:colOff>0</xdr:colOff>
      <xdr:row>6</xdr:row>
      <xdr:rowOff>107950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6438900" y="584200"/>
          <a:ext cx="23685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下部「支援申込予定内容」部分はご記入ください。</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16</xdr:col>
      <xdr:colOff>76200</xdr:colOff>
      <xdr:row>22</xdr:row>
      <xdr:rowOff>69850</xdr:rowOff>
    </xdr:from>
    <xdr:to>
      <xdr:col>19</xdr:col>
      <xdr:colOff>482600</xdr:colOff>
      <xdr:row>25</xdr:row>
      <xdr:rowOff>152400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029450" y="6137275"/>
          <a:ext cx="2406650" cy="65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←以下の部分については、ご回答ください。チェックボックスをクリックすると選択できます。</a:t>
          </a:r>
        </a:p>
      </xdr:txBody>
    </xdr:sp>
    <xdr:clientData/>
  </xdr:twoCellAnchor>
  <xdr:twoCellAnchor editAs="oneCell">
    <xdr:from>
      <xdr:col>11</xdr:col>
      <xdr:colOff>9525</xdr:colOff>
      <xdr:row>30</xdr:row>
      <xdr:rowOff>142875</xdr:rowOff>
    </xdr:from>
    <xdr:to>
      <xdr:col>13</xdr:col>
      <xdr:colOff>9525</xdr:colOff>
      <xdr:row>31</xdr:row>
      <xdr:rowOff>228600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32</xdr:row>
      <xdr:rowOff>200025</xdr:rowOff>
    </xdr:from>
    <xdr:to>
      <xdr:col>13</xdr:col>
      <xdr:colOff>9525</xdr:colOff>
      <xdr:row>34</xdr:row>
      <xdr:rowOff>57150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34</xdr:row>
      <xdr:rowOff>0</xdr:rowOff>
    </xdr:from>
    <xdr:to>
      <xdr:col>13</xdr:col>
      <xdr:colOff>9525</xdr:colOff>
      <xdr:row>35</xdr:row>
      <xdr:rowOff>9525</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0</xdr:rowOff>
    </xdr:from>
    <xdr:to>
      <xdr:col>13</xdr:col>
      <xdr:colOff>9525</xdr:colOff>
      <xdr:row>36</xdr:row>
      <xdr:rowOff>9525</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142875</xdr:rowOff>
    </xdr:from>
    <xdr:to>
      <xdr:col>13</xdr:col>
      <xdr:colOff>19050</xdr:colOff>
      <xdr:row>37</xdr:row>
      <xdr:rowOff>9525</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30</xdr:row>
      <xdr:rowOff>142875</xdr:rowOff>
    </xdr:from>
    <xdr:to>
      <xdr:col>14</xdr:col>
      <xdr:colOff>238125</xdr:colOff>
      <xdr:row>31</xdr:row>
      <xdr:rowOff>228600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33</xdr:row>
      <xdr:rowOff>0</xdr:rowOff>
    </xdr:from>
    <xdr:to>
      <xdr:col>14</xdr:col>
      <xdr:colOff>219075</xdr:colOff>
      <xdr:row>34</xdr:row>
      <xdr:rowOff>9525</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0</xdr:rowOff>
    </xdr:from>
    <xdr:to>
      <xdr:col>14</xdr:col>
      <xdr:colOff>228600</xdr:colOff>
      <xdr:row>35</xdr:row>
      <xdr:rowOff>9525</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142875</xdr:rowOff>
    </xdr:from>
    <xdr:to>
      <xdr:col>14</xdr:col>
      <xdr:colOff>228600</xdr:colOff>
      <xdr:row>36</xdr:row>
      <xdr:rowOff>9525</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35</xdr:row>
      <xdr:rowOff>142875</xdr:rowOff>
    </xdr:from>
    <xdr:to>
      <xdr:col>14</xdr:col>
      <xdr:colOff>238125</xdr:colOff>
      <xdr:row>37</xdr:row>
      <xdr:rowOff>9525</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19050</xdr:colOff>
      <xdr:row>22</xdr:row>
      <xdr:rowOff>0</xdr:rowOff>
    </xdr:from>
    <xdr:to>
      <xdr:col>13</xdr:col>
      <xdr:colOff>9525</xdr:colOff>
      <xdr:row>23</xdr:row>
      <xdr:rowOff>9525</xdr:rowOff>
    </xdr:to>
    <xdr:sp macro="" textlink="">
      <xdr:nvSpPr>
        <xdr:cNvPr id="12"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23</xdr:row>
      <xdr:rowOff>0</xdr:rowOff>
    </xdr:from>
    <xdr:to>
      <xdr:col>13</xdr:col>
      <xdr:colOff>9525</xdr:colOff>
      <xdr:row>24</xdr:row>
      <xdr:rowOff>9525</xdr:rowOff>
    </xdr:to>
    <xdr:sp macro="" textlink="">
      <xdr:nvSpPr>
        <xdr:cNvPr id="13"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22</xdr:row>
      <xdr:rowOff>0</xdr:rowOff>
    </xdr:from>
    <xdr:to>
      <xdr:col>14</xdr:col>
      <xdr:colOff>228600</xdr:colOff>
      <xdr:row>23</xdr:row>
      <xdr:rowOff>9525</xdr:rowOff>
    </xdr:to>
    <xdr:sp macro="" textlink="">
      <xdr:nvSpPr>
        <xdr:cNvPr id="14"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22</xdr:row>
      <xdr:rowOff>180975</xdr:rowOff>
    </xdr:from>
    <xdr:to>
      <xdr:col>14</xdr:col>
      <xdr:colOff>228600</xdr:colOff>
      <xdr:row>24</xdr:row>
      <xdr:rowOff>47625</xdr:rowOff>
    </xdr:to>
    <xdr:sp macro="" textlink="">
      <xdr:nvSpPr>
        <xdr:cNvPr id="15"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31</xdr:row>
          <xdr:rowOff>371475</xdr:rowOff>
        </xdr:from>
        <xdr:to>
          <xdr:col>13</xdr:col>
          <xdr:colOff>19050</xdr:colOff>
          <xdr:row>33</xdr:row>
          <xdr:rowOff>47625</xdr:rowOff>
        </xdr:to>
        <xdr:sp macro="" textlink="">
          <xdr:nvSpPr>
            <xdr:cNvPr id="16" name="Check Box 1" hidden="1">
              <a:extLst>
                <a:ext uri="{63B3BB69-23CF-44E3-9099-C40C66FF867C}">
                  <a14:compatExt spid="_x0000_s2049"/>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133350</xdr:rowOff>
        </xdr:from>
        <xdr:to>
          <xdr:col>13</xdr:col>
          <xdr:colOff>9525</xdr:colOff>
          <xdr:row>34</xdr:row>
          <xdr:rowOff>38100</xdr:rowOff>
        </xdr:to>
        <xdr:sp macro="" textlink="">
          <xdr:nvSpPr>
            <xdr:cNvPr id="17" name="Check Box 2" hidden="1">
              <a:extLst>
                <a:ext uri="{63B3BB69-23CF-44E3-9099-C40C66FF867C}">
                  <a14:compatExt spid="_x0000_s2050"/>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0</xdr:rowOff>
        </xdr:from>
        <xdr:to>
          <xdr:col>13</xdr:col>
          <xdr:colOff>9525</xdr:colOff>
          <xdr:row>35</xdr:row>
          <xdr:rowOff>9525</xdr:rowOff>
        </xdr:to>
        <xdr:sp macro="" textlink="">
          <xdr:nvSpPr>
            <xdr:cNvPr id="20" name="Check Box 3" hidden="1">
              <a:extLst>
                <a:ext uri="{63B3BB69-23CF-44E3-9099-C40C66FF867C}">
                  <a14:compatExt spid="_x0000_s2051"/>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0</xdr:rowOff>
        </xdr:from>
        <xdr:to>
          <xdr:col>13</xdr:col>
          <xdr:colOff>9525</xdr:colOff>
          <xdr:row>36</xdr:row>
          <xdr:rowOff>9525</xdr:rowOff>
        </xdr:to>
        <xdr:sp macro="" textlink="">
          <xdr:nvSpPr>
            <xdr:cNvPr id="21" name="Check Box 4" hidden="1">
              <a:extLst>
                <a:ext uri="{63B3BB69-23CF-44E3-9099-C40C66FF867C}">
                  <a14:compatExt spid="_x0000_s2052"/>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95250</xdr:rowOff>
        </xdr:from>
        <xdr:to>
          <xdr:col>13</xdr:col>
          <xdr:colOff>9525</xdr:colOff>
          <xdr:row>37</xdr:row>
          <xdr:rowOff>9525</xdr:rowOff>
        </xdr:to>
        <xdr:sp macro="" textlink="">
          <xdr:nvSpPr>
            <xdr:cNvPr id="22" name="Check Box 5" hidden="1">
              <a:extLst>
                <a:ext uri="{63B3BB69-23CF-44E3-9099-C40C66FF867C}">
                  <a14:compatExt spid="_x0000_s2053"/>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342900</xdr:rowOff>
        </xdr:from>
        <xdr:to>
          <xdr:col>14</xdr:col>
          <xdr:colOff>152400</xdr:colOff>
          <xdr:row>33</xdr:row>
          <xdr:rowOff>19050</xdr:rowOff>
        </xdr:to>
        <xdr:sp macro="" textlink="">
          <xdr:nvSpPr>
            <xdr:cNvPr id="23" name="Check Box 6" hidden="1">
              <a:extLst>
                <a:ext uri="{63B3BB69-23CF-44E3-9099-C40C66FF867C}">
                  <a14:compatExt spid="_x0000_s2054"/>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0</xdr:rowOff>
        </xdr:from>
        <xdr:to>
          <xdr:col>14</xdr:col>
          <xdr:colOff>142875</xdr:colOff>
          <xdr:row>34</xdr:row>
          <xdr:rowOff>9525</xdr:rowOff>
        </xdr:to>
        <xdr:sp macro="" textlink="">
          <xdr:nvSpPr>
            <xdr:cNvPr id="24" name="Check Box 7" hidden="1">
              <a:extLst>
                <a:ext uri="{63B3BB69-23CF-44E3-9099-C40C66FF867C}">
                  <a14:compatExt spid="_x0000_s2055"/>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0</xdr:rowOff>
        </xdr:from>
        <xdr:to>
          <xdr:col>14</xdr:col>
          <xdr:colOff>152400</xdr:colOff>
          <xdr:row>35</xdr:row>
          <xdr:rowOff>9525</xdr:rowOff>
        </xdr:to>
        <xdr:sp macro="" textlink="">
          <xdr:nvSpPr>
            <xdr:cNvPr id="25" name="Check Box 8" hidden="1">
              <a:extLst>
                <a:ext uri="{63B3BB69-23CF-44E3-9099-C40C66FF867C}">
                  <a14:compatExt spid="_x0000_s2056"/>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95250</xdr:rowOff>
        </xdr:from>
        <xdr:to>
          <xdr:col>14</xdr:col>
          <xdr:colOff>152400</xdr:colOff>
          <xdr:row>36</xdr:row>
          <xdr:rowOff>9525</xdr:rowOff>
        </xdr:to>
        <xdr:sp macro="" textlink="">
          <xdr:nvSpPr>
            <xdr:cNvPr id="26" name="Check Box 9" hidden="1">
              <a:extLst>
                <a:ext uri="{63B3BB69-23CF-44E3-9099-C40C66FF867C}">
                  <a14:compatExt spid="_x0000_s2057"/>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95250</xdr:rowOff>
        </xdr:from>
        <xdr:to>
          <xdr:col>14</xdr:col>
          <xdr:colOff>161925</xdr:colOff>
          <xdr:row>37</xdr:row>
          <xdr:rowOff>9525</xdr:rowOff>
        </xdr:to>
        <xdr:sp macro="" textlink="">
          <xdr:nvSpPr>
            <xdr:cNvPr id="27" name="Check Box 10" hidden="1">
              <a:extLst>
                <a:ext uri="{63B3BB69-23CF-44E3-9099-C40C66FF867C}">
                  <a14:compatExt spid="_x0000_s2058"/>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13</xdr:col>
          <xdr:colOff>9525</xdr:colOff>
          <xdr:row>23</xdr:row>
          <xdr:rowOff>9525</xdr:rowOff>
        </xdr:to>
        <xdr:sp macro="" textlink="">
          <xdr:nvSpPr>
            <xdr:cNvPr id="28" name="Check Box 31" hidden="1">
              <a:extLst>
                <a:ext uri="{63B3BB69-23CF-44E3-9099-C40C66FF867C}">
                  <a14:compatExt spid="_x0000_s2079"/>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13</xdr:col>
          <xdr:colOff>9525</xdr:colOff>
          <xdr:row>24</xdr:row>
          <xdr:rowOff>9525</xdr:rowOff>
        </xdr:to>
        <xdr:sp macro="" textlink="">
          <xdr:nvSpPr>
            <xdr:cNvPr id="29" name="Check Box 32" hidden="1">
              <a:extLst>
                <a:ext uri="{63B3BB69-23CF-44E3-9099-C40C66FF867C}">
                  <a14:compatExt spid="_x0000_s2080"/>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14</xdr:col>
          <xdr:colOff>152400</xdr:colOff>
          <xdr:row>23</xdr:row>
          <xdr:rowOff>9525</xdr:rowOff>
        </xdr:to>
        <xdr:sp macro="" textlink="">
          <xdr:nvSpPr>
            <xdr:cNvPr id="30" name="Check Box 34" hidden="1">
              <a:extLst>
                <a:ext uri="{63B3BB69-23CF-44E3-9099-C40C66FF867C}">
                  <a14:compatExt spid="_x0000_s2082"/>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123825</xdr:rowOff>
        </xdr:from>
        <xdr:to>
          <xdr:col>14</xdr:col>
          <xdr:colOff>152400</xdr:colOff>
          <xdr:row>24</xdr:row>
          <xdr:rowOff>28575</xdr:rowOff>
        </xdr:to>
        <xdr:sp macro="" textlink="">
          <xdr:nvSpPr>
            <xdr:cNvPr id="31" name="Check Box 35" hidden="1">
              <a:extLst>
                <a:ext uri="{63B3BB69-23CF-44E3-9099-C40C66FF867C}">
                  <a14:compatExt spid="_x0000_s2083"/>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twoCellAnchor>
    <xdr:from>
      <xdr:col>1</xdr:col>
      <xdr:colOff>333375</xdr:colOff>
      <xdr:row>38</xdr:row>
      <xdr:rowOff>76200</xdr:rowOff>
    </xdr:from>
    <xdr:to>
      <xdr:col>3</xdr:col>
      <xdr:colOff>104775</xdr:colOff>
      <xdr:row>40</xdr:row>
      <xdr:rowOff>19050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47700" y="9753600"/>
          <a:ext cx="12192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グルメ・お土産ガイドマップ</a:t>
          </a:r>
          <a:endParaRPr lang="en-US" altLang="ja-JP" sz="1000" b="1">
            <a:solidFill>
              <a:schemeClr val="dk1"/>
            </a:solidFill>
            <a:effectLst/>
            <a:latin typeface="+mn-lt"/>
            <a:ea typeface="+mn-ea"/>
            <a:cs typeface="+mn-cs"/>
          </a:endParaRPr>
        </a:p>
      </xdr:txBody>
    </xdr:sp>
    <xdr:clientData/>
  </xdr:twoCellAnchor>
  <xdr:twoCellAnchor>
    <xdr:from>
      <xdr:col>7</xdr:col>
      <xdr:colOff>76200</xdr:colOff>
      <xdr:row>37</xdr:row>
      <xdr:rowOff>85724</xdr:rowOff>
    </xdr:from>
    <xdr:to>
      <xdr:col>9</xdr:col>
      <xdr:colOff>228600</xdr:colOff>
      <xdr:row>40</xdr:row>
      <xdr:rowOff>114299</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4086225" y="9591674"/>
          <a:ext cx="8953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123825</xdr:colOff>
      <xdr:row>38</xdr:row>
      <xdr:rowOff>57150</xdr:rowOff>
    </xdr:from>
    <xdr:to>
      <xdr:col>7</xdr:col>
      <xdr:colOff>276225</xdr:colOff>
      <xdr:row>40</xdr:row>
      <xdr:rowOff>9525</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3181350" y="9734550"/>
          <a:ext cx="110490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さぬきうどん</a:t>
          </a:r>
          <a:endParaRPr lang="ja-JP" altLang="ja-JP" sz="1000">
            <a:solidFill>
              <a:schemeClr val="dk1"/>
            </a:solidFill>
            <a:effectLst/>
            <a:latin typeface="+mn-lt"/>
            <a:ea typeface="+mn-ea"/>
            <a:cs typeface="+mn-cs"/>
          </a:endParaRPr>
        </a:p>
        <a:p>
          <a:r>
            <a:rPr lang="ja-JP" altLang="ja-JP" sz="1000" b="1">
              <a:solidFill>
                <a:schemeClr val="dk1"/>
              </a:solidFill>
              <a:effectLst/>
              <a:latin typeface="+mn-lt"/>
              <a:ea typeface="+mn-ea"/>
              <a:cs typeface="+mn-cs"/>
            </a:rPr>
            <a:t>食べ歩きＭＡＰ</a:t>
          </a:r>
          <a:endParaRPr lang="ja-JP" altLang="ja-JP" sz="1000">
            <a:solidFill>
              <a:schemeClr val="dk1"/>
            </a:solidFill>
            <a:effectLst/>
            <a:latin typeface="+mn-lt"/>
            <a:ea typeface="+mn-ea"/>
            <a:cs typeface="+mn-cs"/>
          </a:endParaRPr>
        </a:p>
      </xdr:txBody>
    </xdr:sp>
    <xdr:clientData/>
  </xdr:twoCellAnchor>
  <xdr:twoCellAnchor>
    <xdr:from>
      <xdr:col>3</xdr:col>
      <xdr:colOff>114300</xdr:colOff>
      <xdr:row>37</xdr:row>
      <xdr:rowOff>133350</xdr:rowOff>
    </xdr:from>
    <xdr:to>
      <xdr:col>4</xdr:col>
      <xdr:colOff>95250</xdr:colOff>
      <xdr:row>40</xdr:row>
      <xdr:rowOff>104775</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876425" y="9639300"/>
          <a:ext cx="8001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3</xdr:col>
      <xdr:colOff>200025</xdr:colOff>
      <xdr:row>37</xdr:row>
      <xdr:rowOff>142875</xdr:rowOff>
    </xdr:from>
    <xdr:to>
      <xdr:col>3</xdr:col>
      <xdr:colOff>809625</xdr:colOff>
      <xdr:row>40</xdr:row>
      <xdr:rowOff>66675</xdr:rowOff>
    </xdr:to>
    <xdr:pic>
      <xdr:nvPicPr>
        <xdr:cNvPr id="38" name="図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150" y="9648825"/>
          <a:ext cx="609600" cy="609600"/>
        </a:xfrm>
        <a:prstGeom prst="rect">
          <a:avLst/>
        </a:prstGeom>
        <a:noFill/>
        <a:ln>
          <a:noFill/>
        </a:ln>
      </xdr:spPr>
    </xdr:pic>
    <xdr:clientData/>
  </xdr:twoCellAnchor>
  <xdr:twoCellAnchor editAs="oneCell">
    <xdr:from>
      <xdr:col>7</xdr:col>
      <xdr:colOff>200025</xdr:colOff>
      <xdr:row>37</xdr:row>
      <xdr:rowOff>133350</xdr:rowOff>
    </xdr:from>
    <xdr:to>
      <xdr:col>9</xdr:col>
      <xdr:colOff>57150</xdr:colOff>
      <xdr:row>40</xdr:row>
      <xdr:rowOff>47625</xdr:rowOff>
    </xdr:to>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50" y="9639300"/>
          <a:ext cx="600075" cy="6000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14337" name="Text Box 1">
          <a:extLst>
            <a:ext uri="{FF2B5EF4-FFF2-40B4-BE49-F238E27FC236}">
              <a16:creationId xmlns:a16="http://schemas.microsoft.com/office/drawing/2014/main" id="{00000000-0008-0000-0600-000001380000}"/>
            </a:ext>
          </a:extLst>
        </xdr:cNvPr>
        <xdr:cNvSpPr txBox="1">
          <a:spLocks noChangeArrowheads="1"/>
        </xdr:cNvSpPr>
      </xdr:nvSpPr>
      <xdr:spPr bwMode="auto">
        <a:xfrm>
          <a:off x="592791" y="28115559"/>
          <a:ext cx="9066679" cy="867335"/>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14343" name="テキスト ボックス 2">
          <a:extLst>
            <a:ext uri="{FF2B5EF4-FFF2-40B4-BE49-F238E27FC236}">
              <a16:creationId xmlns:a16="http://schemas.microsoft.com/office/drawing/2014/main" id="{00000000-0008-0000-0600-000007380000}"/>
            </a:ext>
          </a:extLst>
        </xdr:cNvPr>
        <xdr:cNvSpPr txBox="1">
          <a:spLocks noChangeArrowheads="1"/>
        </xdr:cNvSpPr>
      </xdr:nvSpPr>
      <xdr:spPr bwMode="auto">
        <a:xfrm>
          <a:off x="606612" y="11399743"/>
          <a:ext cx="9041653" cy="1722345"/>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508001" y="15657285"/>
          <a:ext cx="190500" cy="5080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11" name="下矢印 10">
          <a:extLst>
            <a:ext uri="{FF2B5EF4-FFF2-40B4-BE49-F238E27FC236}">
              <a16:creationId xmlns:a16="http://schemas.microsoft.com/office/drawing/2014/main" id="{00000000-0008-0000-0600-00000B000000}"/>
            </a:ext>
          </a:extLst>
        </xdr:cNvPr>
        <xdr:cNvSpPr/>
      </xdr:nvSpPr>
      <xdr:spPr>
        <a:xfrm>
          <a:off x="506185" y="16381186"/>
          <a:ext cx="201385" cy="33745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12" name="下矢印 11">
          <a:extLst>
            <a:ext uri="{FF2B5EF4-FFF2-40B4-BE49-F238E27FC236}">
              <a16:creationId xmlns:a16="http://schemas.microsoft.com/office/drawing/2014/main" id="{00000000-0008-0000-0600-00000C000000}"/>
            </a:ext>
          </a:extLst>
        </xdr:cNvPr>
        <xdr:cNvSpPr/>
      </xdr:nvSpPr>
      <xdr:spPr>
        <a:xfrm>
          <a:off x="513444" y="16914586"/>
          <a:ext cx="185056" cy="13643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235857" y="18306143"/>
          <a:ext cx="1787071" cy="33564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14" name="下矢印 13">
          <a:extLst>
            <a:ext uri="{FF2B5EF4-FFF2-40B4-BE49-F238E27FC236}">
              <a16:creationId xmlns:a16="http://schemas.microsoft.com/office/drawing/2014/main" id="{00000000-0008-0000-0600-00000E000000}"/>
            </a:ext>
          </a:extLst>
        </xdr:cNvPr>
        <xdr:cNvSpPr/>
      </xdr:nvSpPr>
      <xdr:spPr>
        <a:xfrm>
          <a:off x="529773" y="18663557"/>
          <a:ext cx="205013" cy="4227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15" name="下矢印 14">
          <a:extLst>
            <a:ext uri="{FF2B5EF4-FFF2-40B4-BE49-F238E27FC236}">
              <a16:creationId xmlns:a16="http://schemas.microsoft.com/office/drawing/2014/main" id="{00000000-0008-0000-0600-00000F000000}"/>
            </a:ext>
          </a:extLst>
        </xdr:cNvPr>
        <xdr:cNvSpPr/>
      </xdr:nvSpPr>
      <xdr:spPr>
        <a:xfrm>
          <a:off x="527959" y="19314885"/>
          <a:ext cx="206827" cy="47788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93</xdr:row>
      <xdr:rowOff>172357</xdr:rowOff>
    </xdr:to>
    <xdr:sp macro="" textlink="">
      <xdr:nvSpPr>
        <xdr:cNvPr id="16" name="角丸四角形 15">
          <a:extLst>
            <a:ext uri="{FF2B5EF4-FFF2-40B4-BE49-F238E27FC236}">
              <a16:creationId xmlns:a16="http://schemas.microsoft.com/office/drawing/2014/main" id="{00000000-0008-0000-0600-000010000000}"/>
            </a:ext>
          </a:extLst>
        </xdr:cNvPr>
        <xdr:cNvSpPr/>
      </xdr:nvSpPr>
      <xdr:spPr>
        <a:xfrm>
          <a:off x="344714" y="24130000"/>
          <a:ext cx="1621972" cy="17235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様式第１号（第３条関係）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332" y="84792"/>
          <a:ext cx="2533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4725650" y="2152650"/>
          <a:ext cx="927100" cy="1016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488950</xdr:colOff>
      <xdr:row>16</xdr:row>
      <xdr:rowOff>438150</xdr:rowOff>
    </xdr:from>
    <xdr:to>
      <xdr:col>24</xdr:col>
      <xdr:colOff>711200</xdr:colOff>
      <xdr:row>17</xdr:row>
      <xdr:rowOff>304800</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14890750" y="2914650"/>
          <a:ext cx="2251075" cy="171450"/>
        </a:xfrm>
        <a:prstGeom prst="wedgeRoundRectCallout">
          <a:avLst>
            <a:gd name="adj1" fmla="val -56975"/>
            <a:gd name="adj2" fmla="val 48785"/>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エクスカーションに参加した</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100" baseline="0">
              <a:solidFill>
                <a:srgbClr val="FF0000"/>
              </a:solidFill>
              <a:latin typeface="HGP教科書体" panose="02020600000000000000" pitchFamily="18" charset="-128"/>
              <a:ea typeface="HGP教科書体" panose="02020600000000000000" pitchFamily="18" charset="-128"/>
            </a:rPr>
            <a:t>県外参加者数の総数</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を手入力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900-000005000000}"/>
            </a:ext>
          </a:extLst>
        </xdr:cNvPr>
        <xdr:cNvSpPr/>
      </xdr:nvSpPr>
      <xdr:spPr>
        <a:xfrm>
          <a:off x="13417550" y="939800"/>
          <a:ext cx="2990850" cy="2222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120650</xdr:colOff>
      <xdr:row>0</xdr:row>
      <xdr:rowOff>127000</xdr:rowOff>
    </xdr:from>
    <xdr:to>
      <xdr:col>22</xdr:col>
      <xdr:colOff>501650</xdr:colOff>
      <xdr:row>1</xdr:row>
      <xdr:rowOff>736600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1093450" y="127000"/>
          <a:ext cx="4495800" cy="2190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国内大会・学会</a:t>
          </a:r>
          <a:r>
            <a:rPr kumimoji="1" lang="en-US" altLang="ja-JP" sz="2000"/>
            <a:t>】</a:t>
          </a:r>
          <a:r>
            <a:rPr kumimoji="1" lang="ja-JP" altLang="en-US" sz="2000"/>
            <a:t>申請書</a:t>
          </a:r>
        </a:p>
      </xdr:txBody>
    </xdr:sp>
    <xdr:clientData/>
  </xdr:twoCellAnchor>
  <xdr:twoCellAnchor>
    <xdr:from>
      <xdr:col>16</xdr:col>
      <xdr:colOff>158750</xdr:colOff>
      <xdr:row>22</xdr:row>
      <xdr:rowOff>342900</xdr:rowOff>
    </xdr:from>
    <xdr:to>
      <xdr:col>23</xdr:col>
      <xdr:colOff>425450</xdr:colOff>
      <xdr:row>25</xdr:row>
      <xdr:rowOff>57150</xdr:rowOff>
    </xdr:to>
    <xdr:sp macro="" textlink="">
      <xdr:nvSpPr>
        <xdr:cNvPr id="7" name="角丸四角形吹き出し 4">
          <a:extLst>
            <a:ext uri="{FF2B5EF4-FFF2-40B4-BE49-F238E27FC236}">
              <a16:creationId xmlns:a16="http://schemas.microsoft.com/office/drawing/2014/main" id="{00000000-0008-0000-0900-000007000000}"/>
            </a:ext>
          </a:extLst>
        </xdr:cNvPr>
        <xdr:cNvSpPr/>
      </xdr:nvSpPr>
      <xdr:spPr>
        <a:xfrm>
          <a:off x="11131550" y="3943350"/>
          <a:ext cx="5067300" cy="400050"/>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20</xdr:col>
      <xdr:colOff>209550</xdr:colOff>
      <xdr:row>19</xdr:row>
      <xdr:rowOff>38100</xdr:rowOff>
    </xdr:from>
    <xdr:to>
      <xdr:col>21</xdr:col>
      <xdr:colOff>266700</xdr:colOff>
      <xdr:row>22</xdr:row>
      <xdr:rowOff>342900</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7" idx="0"/>
        </xdr:cNvCxnSpPr>
      </xdr:nvCxnSpPr>
      <xdr:spPr>
        <a:xfrm flipV="1">
          <a:off x="13925550" y="3295650"/>
          <a:ext cx="742950" cy="647700"/>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355600</xdr:colOff>
      <xdr:row>19</xdr:row>
      <xdr:rowOff>222250</xdr:rowOff>
    </xdr:from>
    <xdr:to>
      <xdr:col>25</xdr:col>
      <xdr:colOff>241300</xdr:colOff>
      <xdr:row>20</xdr:row>
      <xdr:rowOff>241300</xdr:rowOff>
    </xdr:to>
    <xdr:sp macro="" textlink="">
      <xdr:nvSpPr>
        <xdr:cNvPr id="9" name="フローチャート: 代替処理 8">
          <a:extLst>
            <a:ext uri="{FF2B5EF4-FFF2-40B4-BE49-F238E27FC236}">
              <a16:creationId xmlns:a16="http://schemas.microsoft.com/office/drawing/2014/main" id="{00000000-0008-0000-0900-000009000000}"/>
            </a:ext>
          </a:extLst>
        </xdr:cNvPr>
        <xdr:cNvSpPr/>
      </xdr:nvSpPr>
      <xdr:spPr>
        <a:xfrm>
          <a:off x="14757400" y="3432175"/>
          <a:ext cx="2628900" cy="17145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100,000</a:t>
          </a:r>
          <a:r>
            <a:rPr kumimoji="1" lang="ja-JP" altLang="en-US" sz="900">
              <a:solidFill>
                <a:schemeClr val="bg1"/>
              </a:solidFill>
            </a:rPr>
            <a:t>を手入力</a:t>
          </a:r>
        </a:p>
      </xdr:txBody>
    </xdr:sp>
    <xdr:clientData/>
  </xdr:twoCellAnchor>
  <xdr:twoCellAnchor>
    <xdr:from>
      <xdr:col>22</xdr:col>
      <xdr:colOff>44450</xdr:colOff>
      <xdr:row>15</xdr:row>
      <xdr:rowOff>222250</xdr:rowOff>
    </xdr:from>
    <xdr:to>
      <xdr:col>25</xdr:col>
      <xdr:colOff>25400</xdr:colOff>
      <xdr:row>16</xdr:row>
      <xdr:rowOff>552450</xdr:rowOff>
    </xdr:to>
    <xdr:sp macro="" textlink="">
      <xdr:nvSpPr>
        <xdr:cNvPr id="10" name="フローチャート: 代替処理 9">
          <a:extLst>
            <a:ext uri="{FF2B5EF4-FFF2-40B4-BE49-F238E27FC236}">
              <a16:creationId xmlns:a16="http://schemas.microsoft.com/office/drawing/2014/main" id="{00000000-0008-0000-0900-00000A000000}"/>
            </a:ext>
          </a:extLst>
        </xdr:cNvPr>
        <xdr:cNvSpPr/>
      </xdr:nvSpPr>
      <xdr:spPr>
        <a:xfrm>
          <a:off x="15132050" y="2746375"/>
          <a:ext cx="2038350" cy="16827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bg1"/>
              </a:solidFill>
            </a:rPr>
            <a:t>※</a:t>
          </a:r>
          <a:r>
            <a:rPr kumimoji="1" lang="ja-JP" altLang="en-US" sz="800">
              <a:solidFill>
                <a:schemeClr val="bg1"/>
              </a:solidFill>
            </a:rPr>
            <a:t>限度額はエクスカーション助成含め</a:t>
          </a:r>
          <a:r>
            <a:rPr kumimoji="1" lang="en-US" altLang="ja-JP" sz="800">
              <a:solidFill>
                <a:schemeClr val="bg1"/>
              </a:solidFill>
            </a:rPr>
            <a:t>300</a:t>
          </a:r>
          <a:r>
            <a:rPr kumimoji="1" lang="ja-JP" altLang="en-US" sz="800">
              <a:solidFill>
                <a:schemeClr val="bg1"/>
              </a:solidFill>
            </a:rPr>
            <a:t>万円。</a:t>
          </a:r>
          <a:endParaRPr kumimoji="1" lang="en-US" altLang="ja-JP" sz="800">
            <a:solidFill>
              <a:schemeClr val="bg1"/>
            </a:solidFill>
          </a:endParaRPr>
        </a:p>
        <a:p>
          <a:pPr algn="l"/>
          <a:r>
            <a:rPr kumimoji="1" lang="ja-JP" altLang="en-US" sz="800">
              <a:solidFill>
                <a:schemeClr val="bg1"/>
              </a:solidFill>
            </a:rPr>
            <a:t>　エクスカーション助成金を入力すると自動的に</a:t>
          </a:r>
          <a:endParaRPr kumimoji="1" lang="en-US" altLang="ja-JP" sz="800">
            <a:solidFill>
              <a:schemeClr val="bg1"/>
            </a:solidFill>
          </a:endParaRPr>
        </a:p>
        <a:p>
          <a:pPr algn="l"/>
          <a:r>
            <a:rPr kumimoji="1" lang="ja-JP" altLang="en-US" sz="800">
              <a:solidFill>
                <a:schemeClr val="bg1"/>
              </a:solidFill>
            </a:rPr>
            <a:t>　限度額が計算されます。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第１号様式（第６条関係）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245600" y="37211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18</xdr:row>
      <xdr:rowOff>635000</xdr:rowOff>
    </xdr:from>
    <xdr:to>
      <xdr:col>23</xdr:col>
      <xdr:colOff>12700</xdr:colOff>
      <xdr:row>19</xdr:row>
      <xdr:rowOff>311150</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9290050" y="63119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A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158750</xdr:colOff>
      <xdr:row>1</xdr:row>
      <xdr:rowOff>12700</xdr:rowOff>
    </xdr:from>
    <xdr:to>
      <xdr:col>22</xdr:col>
      <xdr:colOff>190500</xdr:colOff>
      <xdr:row>2</xdr:row>
      <xdr:rowOff>12700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527800" y="177800"/>
          <a:ext cx="3181350" cy="774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国際会議用</a:t>
          </a:r>
          <a:r>
            <a:rPr kumimoji="1" lang="en-US" altLang="ja-JP" sz="2000"/>
            <a:t>】</a:t>
          </a:r>
          <a:r>
            <a:rPr kumimoji="1" lang="ja-JP" altLang="en-US" sz="2000"/>
            <a:t>申請書</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0843;&#26408;&#23578;&#23376;\AppData\Roaming\Sylpheed\mimetmp\03__&#12304;&#30003;&#35531;&#26360;&#12305;&#22269;&#38555;&#20250;&#35696;&#12539;&#22823;&#20250;&#12539;&#23398;&#20250;&#30003;&#35531;&#27096;&#24335;.xlsx" TargetMode="External"/><Relationship Id="rId1" Type="http://schemas.openxmlformats.org/officeDocument/2006/relationships/externalLinkPath" Target="file:///C:\Users\&#20843;&#26408;&#23578;&#23376;\AppData\Roaming\Sylpheed\mimetmp\03__&#12304;&#30003;&#35531;&#26360;&#12305;&#22269;&#38555;&#20250;&#35696;&#12539;&#22823;&#20250;&#12539;&#23398;&#20250;&#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概要"/>
      <sheetName val="※まずはこのシートに入力※基本データ"/>
      <sheetName val="①-1支援要望書"/>
      <sheetName val="①-2確認書"/>
      <sheetName val="②支援申込書"/>
      <sheetName val="③開催調査票"/>
      <sheetName val="TCVB補助金制度→"/>
      <sheetName val="④補助金（TCVB)"/>
      <sheetName val="⑤-2補助金（香川県）国際会議"/>
      <sheetName val="⑥収支予算書"/>
      <sheetName val="⑦参加者数【TCVB】"/>
      <sheetName val="（⑦参加者数【県様式】 ）"/>
      <sheetName val="⑧国別参加者数【TCVB】"/>
      <sheetName val="（⑧国別参加者数【県様式】）"/>
      <sheetName val="⑨賛助会員利用予定"/>
      <sheetName val="★変更申請書（香川県）"/>
      <sheetName val="☆変更申請書（TCVB)"/>
      <sheetName val="☆中止(廃止)届出書（香川県)"/>
      <sheetName val="☆中止(廃止)申請書（TCVB)"/>
    </sheetNames>
    <sheetDataSet>
      <sheetData sheetId="0"/>
      <sheetData sheetId="1">
        <row r="14">
          <cell r="D14" t="str">
            <v>令和　　年　　月　　日～　　月　　日（　　日間）</v>
          </cell>
        </row>
      </sheetData>
      <sheetData sheetId="2">
        <row r="20">
          <cell r="E20">
            <v>0</v>
          </cell>
          <cell r="G20">
            <v>0</v>
          </cell>
        </row>
      </sheetData>
      <sheetData sheetId="3"/>
      <sheetData sheetId="4"/>
      <sheetData sheetId="5"/>
      <sheetData sheetId="6"/>
      <sheetData sheetId="7">
        <row r="18">
          <cell r="D18" t="str">
            <v>（手入力）</v>
          </cell>
        </row>
        <row r="23">
          <cell r="D23" t="str">
            <v>（手入力）</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topLeftCell="A18" zoomScale="115" zoomScaleNormal="115" zoomScaleSheetLayoutView="115" workbookViewId="0">
      <selection activeCell="D33" sqref="D33:E33"/>
    </sheetView>
  </sheetViews>
  <sheetFormatPr defaultColWidth="8.75" defaultRowHeight="13.5" x14ac:dyDescent="0.15"/>
  <cols>
    <col min="1" max="1" width="4.5" style="88" customWidth="1"/>
    <col min="2" max="2" width="3.625" style="88" customWidth="1"/>
    <col min="3" max="3" width="8.25" style="88" customWidth="1"/>
    <col min="4" max="4" width="8.75" style="194" customWidth="1"/>
    <col min="5" max="5" width="10.25" style="194" customWidth="1"/>
    <col min="6" max="7" width="8.75" style="88"/>
    <col min="8" max="10" width="8.625" style="88" customWidth="1"/>
    <col min="11" max="11" width="10.25" style="151" customWidth="1"/>
    <col min="12" max="16384" width="8.75" style="88"/>
  </cols>
  <sheetData>
    <row r="1" spans="1:11" ht="13.15" customHeight="1" x14ac:dyDescent="0.15">
      <c r="A1" s="218" t="s">
        <v>328</v>
      </c>
      <c r="B1" s="218"/>
      <c r="C1" s="218"/>
      <c r="D1" s="218"/>
      <c r="E1" s="218"/>
      <c r="F1" s="218"/>
      <c r="G1" s="218"/>
      <c r="H1" s="218"/>
      <c r="I1" s="218"/>
      <c r="J1" s="218"/>
      <c r="K1" s="218"/>
    </row>
    <row r="2" spans="1:11" ht="13.15" customHeight="1" x14ac:dyDescent="0.15">
      <c r="A2" s="218"/>
      <c r="B2" s="218"/>
      <c r="C2" s="218"/>
      <c r="D2" s="218"/>
      <c r="E2" s="218"/>
      <c r="F2" s="218"/>
      <c r="G2" s="218"/>
      <c r="H2" s="218"/>
      <c r="I2" s="218"/>
      <c r="J2" s="218"/>
      <c r="K2" s="218"/>
    </row>
    <row r="3" spans="1:11" x14ac:dyDescent="0.15">
      <c r="A3" s="218"/>
      <c r="B3" s="218"/>
      <c r="C3" s="218"/>
      <c r="D3" s="218"/>
      <c r="E3" s="218"/>
      <c r="F3" s="218"/>
      <c r="G3" s="218"/>
      <c r="H3" s="218"/>
      <c r="I3" s="218"/>
      <c r="J3" s="218"/>
      <c r="K3" s="218"/>
    </row>
    <row r="4" spans="1:11" s="134" customFormat="1" ht="7.5" customHeight="1" x14ac:dyDescent="0.15">
      <c r="A4" s="135"/>
      <c r="B4" s="135"/>
      <c r="C4" s="135"/>
      <c r="D4" s="139"/>
      <c r="E4" s="139"/>
      <c r="F4" s="135"/>
      <c r="G4" s="135"/>
      <c r="H4" s="135"/>
      <c r="I4" s="135"/>
      <c r="J4" s="135"/>
      <c r="K4" s="151"/>
    </row>
    <row r="5" spans="1:11" x14ac:dyDescent="0.15">
      <c r="C5" s="238" t="s">
        <v>329</v>
      </c>
      <c r="D5" s="238"/>
      <c r="E5" s="238"/>
      <c r="F5" s="238"/>
      <c r="G5" s="238"/>
      <c r="H5" s="238"/>
      <c r="I5" s="238"/>
      <c r="J5" s="238"/>
    </row>
    <row r="6" spans="1:11" ht="6.4" customHeight="1" x14ac:dyDescent="0.15"/>
    <row r="7" spans="1:11" ht="42" customHeight="1" x14ac:dyDescent="0.15">
      <c r="C7" s="239" t="s">
        <v>486</v>
      </c>
      <c r="D7" s="239"/>
      <c r="E7" s="239"/>
      <c r="F7" s="239"/>
      <c r="G7" s="239"/>
      <c r="H7" s="239"/>
      <c r="I7" s="239"/>
      <c r="J7" s="239"/>
    </row>
    <row r="8" spans="1:11" ht="6" customHeight="1" x14ac:dyDescent="0.15"/>
    <row r="9" spans="1:11" x14ac:dyDescent="0.15">
      <c r="C9" s="238" t="s">
        <v>330</v>
      </c>
      <c r="D9" s="238"/>
      <c r="E9" s="238"/>
      <c r="F9" s="238"/>
      <c r="G9" s="238"/>
      <c r="H9" s="238"/>
      <c r="I9" s="238"/>
      <c r="J9" s="238"/>
    </row>
    <row r="10" spans="1:11" ht="27" customHeight="1" x14ac:dyDescent="0.15">
      <c r="C10" s="240" t="s">
        <v>354</v>
      </c>
      <c r="D10" s="240"/>
      <c r="E10" s="240"/>
      <c r="F10" s="240"/>
      <c r="G10" s="240"/>
      <c r="H10" s="240"/>
      <c r="I10" s="240"/>
      <c r="J10" s="240"/>
    </row>
    <row r="11" spans="1:11" ht="7.15" customHeight="1" x14ac:dyDescent="0.15">
      <c r="C11" s="138"/>
      <c r="D11" s="195"/>
      <c r="E11" s="195"/>
      <c r="F11" s="138"/>
      <c r="G11" s="138"/>
      <c r="H11" s="138"/>
      <c r="I11" s="138"/>
      <c r="J11" s="138"/>
    </row>
    <row r="12" spans="1:11" ht="12.4" customHeight="1" x14ac:dyDescent="0.15">
      <c r="A12" s="220" t="s">
        <v>346</v>
      </c>
      <c r="B12" s="220"/>
      <c r="C12" s="220"/>
      <c r="D12" s="220"/>
      <c r="E12" s="220"/>
      <c r="F12" s="220"/>
      <c r="G12" s="220"/>
      <c r="H12" s="220"/>
      <c r="I12" s="220"/>
      <c r="J12" s="220"/>
      <c r="K12" s="220"/>
    </row>
    <row r="13" spans="1:11" ht="12.4" customHeight="1" x14ac:dyDescent="0.15">
      <c r="A13" s="220"/>
      <c r="B13" s="220"/>
      <c r="C13" s="220"/>
      <c r="D13" s="220"/>
      <c r="E13" s="220"/>
      <c r="F13" s="220"/>
      <c r="G13" s="220"/>
      <c r="H13" s="220"/>
      <c r="I13" s="220"/>
      <c r="J13" s="220"/>
      <c r="K13" s="220"/>
    </row>
    <row r="14" spans="1:11" ht="12.4" customHeight="1" x14ac:dyDescent="0.15">
      <c r="A14" s="220"/>
      <c r="B14" s="220"/>
      <c r="C14" s="220"/>
      <c r="D14" s="220"/>
      <c r="E14" s="220"/>
      <c r="F14" s="220"/>
      <c r="G14" s="220"/>
      <c r="H14" s="220"/>
      <c r="I14" s="220"/>
      <c r="J14" s="220"/>
      <c r="K14" s="220"/>
    </row>
    <row r="15" spans="1:11" ht="6" customHeight="1" x14ac:dyDescent="0.15">
      <c r="A15" s="133"/>
      <c r="B15" s="133"/>
      <c r="C15" s="133"/>
      <c r="D15" s="139"/>
      <c r="E15" s="139"/>
      <c r="F15" s="133"/>
      <c r="G15" s="133"/>
      <c r="H15" s="133"/>
      <c r="I15" s="133"/>
      <c r="J15" s="133"/>
    </row>
    <row r="16" spans="1:11" ht="12.4" customHeight="1" x14ac:dyDescent="0.15">
      <c r="A16" s="133"/>
      <c r="B16" s="232" t="s">
        <v>356</v>
      </c>
      <c r="C16" s="232"/>
      <c r="D16" s="232"/>
      <c r="E16" s="232"/>
      <c r="F16" s="232"/>
      <c r="G16" s="232"/>
      <c r="H16" s="232"/>
      <c r="I16" s="232"/>
      <c r="J16" s="232"/>
    </row>
    <row r="17" spans="1:16" ht="69" customHeight="1" x14ac:dyDescent="0.15">
      <c r="A17" s="133"/>
      <c r="B17" s="139"/>
      <c r="C17" s="139"/>
      <c r="D17" s="139"/>
      <c r="E17" s="139"/>
      <c r="F17" s="139"/>
      <c r="G17" s="139"/>
      <c r="H17" s="139"/>
      <c r="I17" s="139"/>
      <c r="J17" s="139"/>
      <c r="M17" s="132"/>
    </row>
    <row r="19" spans="1:16" x14ac:dyDescent="0.15">
      <c r="A19" s="220" t="s">
        <v>355</v>
      </c>
      <c r="B19" s="220"/>
      <c r="C19" s="220"/>
      <c r="D19" s="220"/>
      <c r="E19" s="220"/>
      <c r="F19" s="220"/>
      <c r="G19" s="220"/>
      <c r="H19" s="220"/>
      <c r="I19" s="220"/>
      <c r="J19" s="220"/>
      <c r="K19" s="220"/>
    </row>
    <row r="20" spans="1:16" x14ac:dyDescent="0.15">
      <c r="A20" s="220"/>
      <c r="B20" s="220"/>
      <c r="C20" s="220"/>
      <c r="D20" s="220"/>
      <c r="E20" s="220"/>
      <c r="F20" s="220"/>
      <c r="G20" s="220"/>
      <c r="H20" s="220"/>
      <c r="I20" s="220"/>
      <c r="J20" s="220"/>
      <c r="K20" s="220"/>
    </row>
    <row r="21" spans="1:16" x14ac:dyDescent="0.15">
      <c r="A21" s="220"/>
      <c r="B21" s="220"/>
      <c r="C21" s="220"/>
      <c r="D21" s="220"/>
      <c r="E21" s="220"/>
      <c r="F21" s="220"/>
      <c r="G21" s="220"/>
      <c r="H21" s="220"/>
      <c r="I21" s="220"/>
      <c r="J21" s="220"/>
      <c r="K21" s="220"/>
    </row>
    <row r="23" spans="1:16" ht="23.65" customHeight="1" x14ac:dyDescent="0.15">
      <c r="C23" s="136" t="s">
        <v>332</v>
      </c>
      <c r="D23" s="226" t="s">
        <v>333</v>
      </c>
      <c r="E23" s="227"/>
      <c r="F23" s="221" t="s">
        <v>331</v>
      </c>
      <c r="G23" s="222"/>
      <c r="H23" s="223" t="s">
        <v>334</v>
      </c>
      <c r="I23" s="224"/>
      <c r="J23" s="225"/>
      <c r="K23" s="152" t="s">
        <v>373</v>
      </c>
    </row>
    <row r="24" spans="1:16" ht="19.899999999999999" customHeight="1" x14ac:dyDescent="0.15">
      <c r="C24" s="137"/>
      <c r="D24" s="228" t="s">
        <v>335</v>
      </c>
      <c r="E24" s="228"/>
      <c r="F24" s="234" t="s">
        <v>336</v>
      </c>
      <c r="G24" s="235"/>
      <c r="H24" s="235"/>
      <c r="I24" s="235"/>
      <c r="J24" s="235"/>
      <c r="K24" s="236"/>
    </row>
    <row r="25" spans="1:16" ht="24.4" customHeight="1" x14ac:dyDescent="0.15">
      <c r="C25" s="196" t="s">
        <v>372</v>
      </c>
      <c r="D25" s="229" t="s">
        <v>406</v>
      </c>
      <c r="E25" s="219"/>
      <c r="F25" s="214" t="s">
        <v>345</v>
      </c>
      <c r="G25" s="214"/>
      <c r="H25" s="214" t="s">
        <v>344</v>
      </c>
      <c r="I25" s="214"/>
      <c r="J25" s="214"/>
      <c r="K25" s="200" t="s">
        <v>374</v>
      </c>
    </row>
    <row r="26" spans="1:16" ht="24.4" customHeight="1" x14ac:dyDescent="0.15">
      <c r="C26" s="197" t="s">
        <v>337</v>
      </c>
      <c r="D26" s="219" t="s">
        <v>347</v>
      </c>
      <c r="E26" s="219"/>
      <c r="F26" s="214" t="s">
        <v>345</v>
      </c>
      <c r="G26" s="214"/>
      <c r="H26" s="214" t="s">
        <v>344</v>
      </c>
      <c r="I26" s="214"/>
      <c r="J26" s="214"/>
      <c r="K26" s="230" t="s">
        <v>375</v>
      </c>
    </row>
    <row r="27" spans="1:16" ht="24.4" customHeight="1" x14ac:dyDescent="0.15">
      <c r="C27" s="197" t="s">
        <v>338</v>
      </c>
      <c r="D27" s="219" t="s">
        <v>348</v>
      </c>
      <c r="E27" s="219"/>
      <c r="F27" s="214" t="s">
        <v>345</v>
      </c>
      <c r="G27" s="214"/>
      <c r="H27" s="214" t="s">
        <v>344</v>
      </c>
      <c r="I27" s="214"/>
      <c r="J27" s="214"/>
      <c r="K27" s="231"/>
    </row>
    <row r="28" spans="1:16" ht="24.4" customHeight="1" x14ac:dyDescent="0.15">
      <c r="C28" s="197" t="s">
        <v>339</v>
      </c>
      <c r="D28" s="229" t="s">
        <v>436</v>
      </c>
      <c r="E28" s="219"/>
      <c r="F28" s="214" t="s">
        <v>10</v>
      </c>
      <c r="G28" s="214"/>
      <c r="H28" s="214" t="s">
        <v>344</v>
      </c>
      <c r="I28" s="214"/>
      <c r="J28" s="214"/>
      <c r="K28" s="230" t="s">
        <v>376</v>
      </c>
      <c r="O28" s="233"/>
      <c r="P28" s="233"/>
    </row>
    <row r="29" spans="1:16" ht="24.4" customHeight="1" x14ac:dyDescent="0.15">
      <c r="C29" s="198" t="s">
        <v>438</v>
      </c>
      <c r="D29" s="241" t="s">
        <v>437</v>
      </c>
      <c r="E29" s="242"/>
      <c r="F29" s="214" t="s">
        <v>344</v>
      </c>
      <c r="G29" s="214"/>
      <c r="H29" s="214" t="s">
        <v>10</v>
      </c>
      <c r="I29" s="214"/>
      <c r="J29" s="214"/>
      <c r="K29" s="237"/>
    </row>
    <row r="30" spans="1:16" ht="24.4" customHeight="1" x14ac:dyDescent="0.15">
      <c r="C30" s="199" t="s">
        <v>340</v>
      </c>
      <c r="D30" s="216" t="s">
        <v>350</v>
      </c>
      <c r="E30" s="216"/>
      <c r="F30" s="214" t="s">
        <v>344</v>
      </c>
      <c r="G30" s="214"/>
      <c r="H30" s="214" t="s">
        <v>344</v>
      </c>
      <c r="I30" s="214"/>
      <c r="J30" s="214"/>
      <c r="K30" s="237"/>
    </row>
    <row r="31" spans="1:16" ht="24.4" customHeight="1" x14ac:dyDescent="0.15">
      <c r="C31" s="199" t="s">
        <v>341</v>
      </c>
      <c r="D31" s="217" t="s">
        <v>351</v>
      </c>
      <c r="E31" s="217"/>
      <c r="F31" s="214" t="s">
        <v>344</v>
      </c>
      <c r="G31" s="214"/>
      <c r="H31" s="214" t="s">
        <v>344</v>
      </c>
      <c r="I31" s="214"/>
      <c r="J31" s="214"/>
      <c r="K31" s="237"/>
    </row>
    <row r="32" spans="1:16" ht="24.4" customHeight="1" x14ac:dyDescent="0.15">
      <c r="C32" s="199" t="s">
        <v>342</v>
      </c>
      <c r="D32" s="217" t="s">
        <v>352</v>
      </c>
      <c r="E32" s="217"/>
      <c r="F32" s="214" t="s">
        <v>344</v>
      </c>
      <c r="G32" s="214"/>
      <c r="H32" s="215" t="s">
        <v>482</v>
      </c>
      <c r="I32" s="215"/>
      <c r="J32" s="215"/>
      <c r="K32" s="237"/>
    </row>
    <row r="33" spans="3:11" ht="24.4" customHeight="1" x14ac:dyDescent="0.15">
      <c r="C33" s="197" t="s">
        <v>343</v>
      </c>
      <c r="D33" s="243" t="s">
        <v>353</v>
      </c>
      <c r="E33" s="243"/>
      <c r="F33" s="214" t="s">
        <v>345</v>
      </c>
      <c r="G33" s="214"/>
      <c r="H33" s="215" t="s">
        <v>483</v>
      </c>
      <c r="I33" s="215"/>
      <c r="J33" s="215"/>
      <c r="K33" s="231"/>
    </row>
  </sheetData>
  <mergeCells count="43">
    <mergeCell ref="O28:P28"/>
    <mergeCell ref="F24:K24"/>
    <mergeCell ref="K28:K33"/>
    <mergeCell ref="C5:J5"/>
    <mergeCell ref="C7:J7"/>
    <mergeCell ref="C9:J9"/>
    <mergeCell ref="C10:J10"/>
    <mergeCell ref="D32:E32"/>
    <mergeCell ref="F32:G32"/>
    <mergeCell ref="H32:J32"/>
    <mergeCell ref="D29:E29"/>
    <mergeCell ref="D28:E28"/>
    <mergeCell ref="F28:G28"/>
    <mergeCell ref="H28:J28"/>
    <mergeCell ref="D33:E33"/>
    <mergeCell ref="F33:G33"/>
    <mergeCell ref="A1:K3"/>
    <mergeCell ref="D26:E26"/>
    <mergeCell ref="F26:G26"/>
    <mergeCell ref="H26:J26"/>
    <mergeCell ref="D27:E27"/>
    <mergeCell ref="A19:K21"/>
    <mergeCell ref="F23:G23"/>
    <mergeCell ref="H23:J23"/>
    <mergeCell ref="D23:E23"/>
    <mergeCell ref="D24:E24"/>
    <mergeCell ref="D25:E25"/>
    <mergeCell ref="F25:G25"/>
    <mergeCell ref="H25:J25"/>
    <mergeCell ref="K26:K27"/>
    <mergeCell ref="A12:K14"/>
    <mergeCell ref="B16:J16"/>
    <mergeCell ref="D30:E30"/>
    <mergeCell ref="F30:G30"/>
    <mergeCell ref="H30:J30"/>
    <mergeCell ref="D31:E31"/>
    <mergeCell ref="F31:G31"/>
    <mergeCell ref="H31:J31"/>
    <mergeCell ref="F27:G27"/>
    <mergeCell ref="H27:J27"/>
    <mergeCell ref="H33:J33"/>
    <mergeCell ref="F29:G29"/>
    <mergeCell ref="H29:J29"/>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29DA-906D-415A-8364-75A4594CB209}">
  <sheetPr>
    <tabColor theme="8" tint="0.79998168889431442"/>
  </sheetPr>
  <dimension ref="A1:Y26"/>
  <sheetViews>
    <sheetView view="pageBreakPreview" topLeftCell="A8" zoomScaleNormal="100" zoomScaleSheetLayoutView="100" workbookViewId="0">
      <selection activeCell="Y36" sqref="Y36"/>
    </sheetView>
  </sheetViews>
  <sheetFormatPr defaultRowHeight="13.5" x14ac:dyDescent="0.15"/>
  <cols>
    <col min="1" max="1" width="6.5" customWidth="1"/>
    <col min="3" max="3" width="10.2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5.75" customWidth="1"/>
    <col min="25" max="25" width="10.25" customWidth="1"/>
  </cols>
  <sheetData>
    <row r="1" spans="1:25" ht="13.15" customHeight="1" x14ac:dyDescent="0.15">
      <c r="A1" s="35"/>
      <c r="B1" s="35"/>
      <c r="C1" s="35"/>
      <c r="D1" s="35"/>
      <c r="E1" s="35"/>
      <c r="F1" s="35"/>
      <c r="G1" s="35"/>
      <c r="H1" s="35"/>
      <c r="I1" s="35"/>
      <c r="J1" s="35"/>
      <c r="K1" s="35"/>
      <c r="L1" s="35"/>
      <c r="M1" s="35"/>
      <c r="N1" s="35"/>
      <c r="O1" s="35"/>
      <c r="P1" s="35"/>
      <c r="R1" s="419"/>
      <c r="S1" s="419"/>
      <c r="T1" s="419"/>
      <c r="U1" s="419"/>
      <c r="V1" s="419"/>
      <c r="W1" s="419"/>
      <c r="X1" s="419"/>
      <c r="Y1" s="419"/>
    </row>
    <row r="2" spans="1:25" ht="90.95" customHeight="1" x14ac:dyDescent="0.15">
      <c r="A2" s="35"/>
      <c r="B2" s="434" t="s">
        <v>440</v>
      </c>
      <c r="C2" s="434"/>
      <c r="D2" s="434"/>
      <c r="E2" s="434"/>
      <c r="F2" s="434"/>
      <c r="G2" s="434"/>
      <c r="H2" s="434"/>
      <c r="I2" s="434"/>
      <c r="J2" s="434"/>
      <c r="K2" s="434"/>
      <c r="L2" s="434"/>
      <c r="M2" s="434"/>
      <c r="N2" s="434"/>
      <c r="O2" s="434"/>
      <c r="P2" s="35"/>
      <c r="R2" s="419"/>
      <c r="S2" s="419"/>
      <c r="T2" s="419"/>
      <c r="U2" s="419"/>
      <c r="V2" s="419"/>
      <c r="W2" s="419"/>
      <c r="X2" s="419"/>
      <c r="Y2" s="419"/>
    </row>
    <row r="3" spans="1:25" ht="14.65" customHeight="1" x14ac:dyDescent="0.15">
      <c r="A3" s="35"/>
      <c r="C3" s="35"/>
      <c r="D3" s="35"/>
      <c r="E3" s="35"/>
      <c r="F3" s="35"/>
      <c r="G3" s="35"/>
      <c r="I3" s="38" t="s">
        <v>0</v>
      </c>
      <c r="J3" s="36"/>
      <c r="K3" s="36" t="s">
        <v>1</v>
      </c>
      <c r="L3" s="36"/>
      <c r="M3" s="36" t="s">
        <v>2</v>
      </c>
      <c r="N3" s="36"/>
      <c r="O3" s="36" t="s">
        <v>3</v>
      </c>
      <c r="P3" s="35"/>
      <c r="R3" s="419"/>
      <c r="S3" s="419"/>
      <c r="T3" s="419"/>
      <c r="U3" s="419"/>
      <c r="V3" s="419"/>
      <c r="W3" s="419"/>
      <c r="X3" s="419"/>
      <c r="Y3" s="419"/>
    </row>
    <row r="4" spans="1:25" ht="25.9" customHeight="1" x14ac:dyDescent="0.15">
      <c r="A4" s="35"/>
      <c r="B4" s="209" t="s">
        <v>441</v>
      </c>
      <c r="C4" s="35"/>
      <c r="D4" s="35"/>
      <c r="E4" s="35"/>
      <c r="F4" s="35"/>
      <c r="G4" s="35"/>
      <c r="H4" s="35"/>
      <c r="I4" s="35"/>
      <c r="J4" s="35"/>
      <c r="K4" s="35"/>
      <c r="L4" s="35"/>
      <c r="M4" s="35"/>
      <c r="N4" s="35"/>
      <c r="O4" s="35"/>
      <c r="P4" s="35"/>
      <c r="R4" s="419"/>
      <c r="S4" s="419"/>
      <c r="T4" s="419"/>
      <c r="U4" s="419"/>
      <c r="V4" s="419"/>
      <c r="W4" s="419"/>
      <c r="X4" s="419"/>
      <c r="Y4" s="419"/>
    </row>
    <row r="5" spans="1:25" ht="18.75" x14ac:dyDescent="0.15">
      <c r="A5" s="35"/>
      <c r="B5" s="35"/>
      <c r="C5" s="35"/>
      <c r="D5" s="35"/>
      <c r="E5" s="35"/>
      <c r="F5" s="35"/>
      <c r="G5" s="35"/>
      <c r="H5" s="38" t="s">
        <v>11</v>
      </c>
      <c r="I5" s="35">
        <f>[1]※まずはこのシートに入力※基本データ!E3</f>
        <v>0</v>
      </c>
      <c r="J5" s="38" t="s">
        <v>10</v>
      </c>
      <c r="K5" s="35">
        <f>[1]※まずはこのシートに入力※基本データ!G3</f>
        <v>0</v>
      </c>
      <c r="L5" s="35"/>
      <c r="M5" s="35"/>
      <c r="N5" s="35"/>
      <c r="O5" s="35"/>
      <c r="P5" s="35"/>
      <c r="R5" s="423" t="s">
        <v>155</v>
      </c>
      <c r="S5" s="423"/>
      <c r="T5" s="423"/>
      <c r="U5" s="423"/>
      <c r="V5" s="423"/>
      <c r="W5" s="423"/>
      <c r="X5" s="423"/>
      <c r="Y5" s="423"/>
    </row>
    <row r="6" spans="1:25" ht="22.5" customHeight="1" x14ac:dyDescent="0.15">
      <c r="A6" s="35"/>
      <c r="B6" s="35"/>
      <c r="C6" s="35"/>
      <c r="D6" s="35"/>
      <c r="E6" s="35"/>
      <c r="F6" s="35"/>
      <c r="G6" s="35" t="s">
        <v>54</v>
      </c>
      <c r="H6" s="435">
        <f>[1]※まずはこのシートに入力※基本データ!D4</f>
        <v>0</v>
      </c>
      <c r="I6" s="435"/>
      <c r="J6" s="435"/>
      <c r="K6" s="435"/>
      <c r="L6" s="435"/>
      <c r="M6" s="435"/>
      <c r="N6" s="435"/>
      <c r="O6" s="435"/>
      <c r="P6" s="35"/>
    </row>
    <row r="7" spans="1:25" ht="22.5" customHeight="1" thickBot="1" x14ac:dyDescent="0.2">
      <c r="A7" s="35"/>
      <c r="B7" s="35"/>
      <c r="C7" s="35"/>
      <c r="D7" s="35"/>
      <c r="E7" s="35"/>
      <c r="F7" s="35"/>
      <c r="G7" s="38" t="s">
        <v>443</v>
      </c>
      <c r="H7" s="435">
        <f>[1]※まずはこのシートに入力※基本データ!D5</f>
        <v>0</v>
      </c>
      <c r="I7" s="435"/>
      <c r="J7" s="435"/>
      <c r="K7" s="435"/>
      <c r="L7" s="435"/>
      <c r="M7" s="435"/>
      <c r="N7" s="435"/>
      <c r="O7" s="435"/>
      <c r="P7" s="35"/>
    </row>
    <row r="8" spans="1:25" ht="22.5" customHeight="1" x14ac:dyDescent="0.15">
      <c r="A8" s="35"/>
      <c r="B8" s="35"/>
      <c r="C8" s="35"/>
      <c r="D8" s="35"/>
      <c r="E8" s="35"/>
      <c r="F8" s="35"/>
      <c r="G8" s="35" t="s">
        <v>7</v>
      </c>
      <c r="H8" s="257">
        <f>[1]※まずはこのシートに入力※基本データ!E6</f>
        <v>0</v>
      </c>
      <c r="I8" s="257"/>
      <c r="J8" s="257"/>
      <c r="K8" s="266">
        <f>[1]※まずはこのシートに入力※基本データ!H6</f>
        <v>0</v>
      </c>
      <c r="L8" s="266"/>
      <c r="M8" s="266"/>
      <c r="N8" s="266"/>
      <c r="O8" s="266"/>
      <c r="P8" s="35"/>
      <c r="R8" s="425" t="s">
        <v>132</v>
      </c>
      <c r="S8" s="426"/>
      <c r="T8" s="431" t="s">
        <v>20</v>
      </c>
      <c r="U8" s="431"/>
      <c r="V8" s="52">
        <f>[1]※まずはこのシートに入力※基本データ!E16</f>
        <v>0</v>
      </c>
      <c r="W8" s="52" t="s">
        <v>178</v>
      </c>
      <c r="X8" s="432"/>
      <c r="Y8" s="433"/>
    </row>
    <row r="9" spans="1:25" ht="18" customHeight="1" x14ac:dyDescent="0.15">
      <c r="A9" s="35"/>
      <c r="B9" s="35"/>
      <c r="C9" s="35"/>
      <c r="D9" s="35"/>
      <c r="E9" s="35"/>
      <c r="F9" s="35"/>
      <c r="G9" s="436" t="s">
        <v>55</v>
      </c>
      <c r="H9" s="437"/>
      <c r="I9" s="437"/>
      <c r="J9" s="437"/>
      <c r="K9" s="437"/>
      <c r="L9" s="437"/>
      <c r="M9" s="437"/>
      <c r="N9" s="437"/>
      <c r="O9" s="437"/>
      <c r="P9" s="35"/>
      <c r="R9" s="427"/>
      <c r="S9" s="428"/>
      <c r="T9" s="24" t="s">
        <v>133</v>
      </c>
      <c r="U9" s="10"/>
      <c r="V9" s="11">
        <f>'[1]①-1支援要望書'!E20</f>
        <v>0</v>
      </c>
      <c r="W9" s="10" t="s">
        <v>134</v>
      </c>
      <c r="X9" s="449"/>
      <c r="Y9" s="450"/>
    </row>
    <row r="10" spans="1:25" ht="16.899999999999999" customHeight="1" x14ac:dyDescent="0.15">
      <c r="A10" s="35"/>
      <c r="B10" s="35"/>
      <c r="C10" s="35"/>
      <c r="D10" s="35"/>
      <c r="E10" s="35"/>
      <c r="F10" s="35"/>
      <c r="G10" s="106"/>
      <c r="H10" s="107"/>
      <c r="I10" s="107"/>
      <c r="J10" s="107"/>
      <c r="K10" s="107"/>
      <c r="L10" s="107"/>
      <c r="M10" s="107"/>
      <c r="N10" s="107"/>
      <c r="O10" s="107"/>
      <c r="P10" s="35"/>
      <c r="R10" s="427"/>
      <c r="S10" s="428"/>
      <c r="T10" s="24" t="s">
        <v>135</v>
      </c>
      <c r="U10" s="10"/>
      <c r="V10" s="11">
        <f>'[1]①-1支援要望書'!G20</f>
        <v>0</v>
      </c>
      <c r="W10" s="10" t="s">
        <v>134</v>
      </c>
      <c r="X10" s="12" t="e">
        <f>V10/V11</f>
        <v>#DIV/0!</v>
      </c>
      <c r="Y10" s="28" t="s">
        <v>136</v>
      </c>
    </row>
    <row r="11" spans="1:25" ht="28.15" customHeight="1" x14ac:dyDescent="0.15">
      <c r="A11" s="239" t="s">
        <v>442</v>
      </c>
      <c r="B11" s="239"/>
      <c r="C11" s="239"/>
      <c r="D11" s="239"/>
      <c r="E11" s="239"/>
      <c r="F11" s="239"/>
      <c r="G11" s="239"/>
      <c r="H11" s="239"/>
      <c r="I11" s="239"/>
      <c r="J11" s="239"/>
      <c r="K11" s="239"/>
      <c r="L11" s="239"/>
      <c r="M11" s="239"/>
      <c r="N11" s="239"/>
      <c r="O11" s="239"/>
      <c r="P11" s="239"/>
      <c r="Q11" s="54"/>
      <c r="R11" s="427"/>
      <c r="S11" s="428"/>
      <c r="T11" s="424" t="s">
        <v>137</v>
      </c>
      <c r="U11" s="424"/>
      <c r="V11" s="11">
        <f>SUM(V9:V10)</f>
        <v>0</v>
      </c>
      <c r="W11" s="10" t="s">
        <v>134</v>
      </c>
      <c r="X11" s="445" t="s">
        <v>156</v>
      </c>
      <c r="Y11" s="446"/>
    </row>
    <row r="12" spans="1:25" ht="21.4" customHeight="1" thickBot="1" x14ac:dyDescent="0.2">
      <c r="A12" s="239"/>
      <c r="B12" s="239"/>
      <c r="C12" s="239"/>
      <c r="D12" s="239"/>
      <c r="E12" s="239"/>
      <c r="F12" s="239"/>
      <c r="G12" s="239"/>
      <c r="H12" s="239"/>
      <c r="I12" s="239"/>
      <c r="J12" s="239"/>
      <c r="K12" s="239"/>
      <c r="L12" s="239"/>
      <c r="M12" s="239"/>
      <c r="N12" s="239"/>
      <c r="O12" s="239"/>
      <c r="P12" s="239"/>
      <c r="R12" s="429"/>
      <c r="S12" s="430"/>
      <c r="T12" s="49" t="s">
        <v>138</v>
      </c>
      <c r="U12" s="50"/>
      <c r="V12" s="51"/>
      <c r="W12" s="50"/>
      <c r="X12" s="447" t="s">
        <v>139</v>
      </c>
      <c r="Y12" s="448"/>
    </row>
    <row r="13" spans="1:25" ht="31.5" customHeight="1" x14ac:dyDescent="0.15">
      <c r="A13" s="239"/>
      <c r="B13" s="239"/>
      <c r="C13" s="239"/>
      <c r="D13" s="239"/>
      <c r="E13" s="239"/>
      <c r="F13" s="239"/>
      <c r="G13" s="239"/>
      <c r="H13" s="239"/>
      <c r="I13" s="239"/>
      <c r="J13" s="239"/>
      <c r="K13" s="239"/>
      <c r="L13" s="239"/>
      <c r="M13" s="239"/>
      <c r="N13" s="239"/>
      <c r="O13" s="239"/>
      <c r="P13" s="239"/>
      <c r="R13" s="29" t="s">
        <v>140</v>
      </c>
      <c r="S13" s="47" t="s">
        <v>141</v>
      </c>
      <c r="T13" s="15"/>
      <c r="X13" s="15"/>
      <c r="Y13" s="48"/>
    </row>
    <row r="14" spans="1:25" ht="25.9" customHeight="1" thickBot="1" x14ac:dyDescent="0.2">
      <c r="A14" s="35"/>
      <c r="B14" s="457" t="s">
        <v>447</v>
      </c>
      <c r="C14" s="457"/>
      <c r="D14" s="457"/>
      <c r="E14" s="457"/>
      <c r="F14" s="457"/>
      <c r="G14" s="457"/>
      <c r="H14" s="457"/>
      <c r="I14" s="457"/>
      <c r="J14" s="457"/>
      <c r="K14" s="457"/>
      <c r="L14" s="457"/>
      <c r="M14" s="457"/>
      <c r="N14" s="457"/>
      <c r="O14" s="457"/>
      <c r="P14" s="35"/>
      <c r="R14" s="29"/>
      <c r="S14" s="13" t="s">
        <v>142</v>
      </c>
      <c r="T14" s="14"/>
      <c r="U14" s="7"/>
      <c r="V14" s="7"/>
      <c r="W14" s="7"/>
      <c r="X14" s="15"/>
      <c r="Y14" s="30"/>
    </row>
    <row r="15" spans="1:25" ht="25.9" customHeight="1" thickBot="1" x14ac:dyDescent="0.2">
      <c r="A15" s="35"/>
      <c r="B15" s="458" t="s">
        <v>157</v>
      </c>
      <c r="C15" s="459"/>
      <c r="D15" s="453">
        <f>V22</f>
        <v>0</v>
      </c>
      <c r="E15" s="454"/>
      <c r="F15" s="454"/>
      <c r="G15" s="454"/>
      <c r="H15" s="454"/>
      <c r="I15" s="454"/>
      <c r="J15" s="454"/>
      <c r="K15" s="455" t="s">
        <v>411</v>
      </c>
      <c r="L15" s="455"/>
      <c r="M15" s="455"/>
      <c r="N15" s="455"/>
      <c r="O15" s="456"/>
      <c r="P15" s="35"/>
      <c r="R15" s="29"/>
      <c r="S15" s="16" t="s">
        <v>143</v>
      </c>
      <c r="T15" s="8">
        <v>300</v>
      </c>
      <c r="U15" s="7" t="s">
        <v>144</v>
      </c>
      <c r="V15" s="33">
        <f>V10+V8</f>
        <v>0</v>
      </c>
      <c r="W15" s="7" t="s">
        <v>145</v>
      </c>
      <c r="X15" s="8">
        <f>T15*V15</f>
        <v>0</v>
      </c>
      <c r="Y15" s="30" t="s">
        <v>146</v>
      </c>
    </row>
    <row r="16" spans="1:25" ht="25.9" customHeight="1" x14ac:dyDescent="0.15">
      <c r="A16" s="35"/>
      <c r="B16" s="265" t="s">
        <v>158</v>
      </c>
      <c r="C16" s="265"/>
      <c r="D16" s="272">
        <f>[1]※まずはこのシートに入力※基本データ!D12</f>
        <v>0</v>
      </c>
      <c r="E16" s="272"/>
      <c r="F16" s="272"/>
      <c r="G16" s="272"/>
      <c r="H16" s="272"/>
      <c r="I16" s="272"/>
      <c r="J16" s="272"/>
      <c r="K16" s="272"/>
      <c r="L16" s="272"/>
      <c r="M16" s="272"/>
      <c r="N16" s="272"/>
      <c r="O16" s="272"/>
      <c r="P16" s="35"/>
      <c r="R16" s="29"/>
      <c r="S16" s="16"/>
      <c r="T16" s="17"/>
      <c r="U16" s="7"/>
      <c r="V16" s="213" t="s">
        <v>493</v>
      </c>
      <c r="W16" s="7"/>
      <c r="X16" s="211">
        <f>3000000-X19</f>
        <v>3000000</v>
      </c>
      <c r="Y16" s="210" t="s">
        <v>492</v>
      </c>
    </row>
    <row r="17" spans="1:25" ht="52.15" customHeight="1" x14ac:dyDescent="0.15">
      <c r="A17" s="35"/>
      <c r="B17" s="265" t="s">
        <v>159</v>
      </c>
      <c r="C17" s="265"/>
      <c r="D17" s="278" t="str">
        <f>'[1]④補助金（TCVB)'!D18:O18</f>
        <v>（手入力）</v>
      </c>
      <c r="E17" s="278"/>
      <c r="F17" s="278"/>
      <c r="G17" s="278"/>
      <c r="H17" s="278"/>
      <c r="I17" s="278"/>
      <c r="J17" s="278"/>
      <c r="K17" s="278"/>
      <c r="L17" s="278"/>
      <c r="M17" s="278"/>
      <c r="N17" s="278"/>
      <c r="O17" s="278"/>
      <c r="P17" s="35"/>
      <c r="R17" s="29"/>
      <c r="S17" s="19" t="s">
        <v>150</v>
      </c>
      <c r="T17" s="17"/>
      <c r="U17" s="7"/>
      <c r="V17" s="7"/>
      <c r="W17" s="7"/>
      <c r="X17" s="15"/>
      <c r="Y17" s="30"/>
    </row>
    <row r="18" spans="1:25" ht="25.9" customHeight="1" thickBot="1" x14ac:dyDescent="0.2">
      <c r="A18" s="35"/>
      <c r="B18" s="440" t="s">
        <v>160</v>
      </c>
      <c r="C18" s="290"/>
      <c r="D18" s="374">
        <f>[1]※まずはこのシートに入力※基本データ!D13</f>
        <v>0</v>
      </c>
      <c r="E18" s="375"/>
      <c r="F18" s="375"/>
      <c r="G18" s="375"/>
      <c r="H18" s="375"/>
      <c r="I18" s="375"/>
      <c r="J18" s="375"/>
      <c r="K18" s="375"/>
      <c r="L18" s="375"/>
      <c r="M18" s="375"/>
      <c r="N18" s="375"/>
      <c r="O18" s="441"/>
      <c r="P18" s="35"/>
      <c r="R18" s="29"/>
      <c r="S18" s="7"/>
      <c r="T18" s="17" t="s">
        <v>151</v>
      </c>
      <c r="U18" s="7"/>
      <c r="V18" s="7"/>
      <c r="W18" s="7"/>
      <c r="X18" s="15"/>
      <c r="Y18" s="30"/>
    </row>
    <row r="19" spans="1:25" ht="26.65" customHeight="1" thickBot="1" x14ac:dyDescent="0.2">
      <c r="A19" s="35"/>
      <c r="B19" s="439"/>
      <c r="C19" s="292"/>
      <c r="D19" s="366"/>
      <c r="E19" s="377"/>
      <c r="F19" s="377"/>
      <c r="G19" s="377"/>
      <c r="H19" s="377"/>
      <c r="I19" s="377"/>
      <c r="J19" s="377"/>
      <c r="K19" s="377"/>
      <c r="L19" s="377"/>
      <c r="M19" s="377"/>
      <c r="N19" s="377"/>
      <c r="O19" s="442"/>
      <c r="P19" s="35"/>
      <c r="R19" s="29"/>
      <c r="S19" s="16" t="s">
        <v>143</v>
      </c>
      <c r="T19" s="8">
        <v>500</v>
      </c>
      <c r="U19" s="7" t="s">
        <v>144</v>
      </c>
      <c r="V19" s="34"/>
      <c r="W19" s="7" t="s">
        <v>145</v>
      </c>
      <c r="X19" s="8">
        <f>T19*V19</f>
        <v>0</v>
      </c>
      <c r="Y19" s="30" t="s">
        <v>146</v>
      </c>
    </row>
    <row r="20" spans="1:25" ht="24" customHeight="1" x14ac:dyDescent="0.15">
      <c r="A20" s="35"/>
      <c r="B20" s="438" t="s">
        <v>161</v>
      </c>
      <c r="C20" s="290"/>
      <c r="D20" s="360" t="str">
        <f>[1]※まずはこのシートに入力※基本データ!D14</f>
        <v>令和　　年　　月　　日～　　月　　日（　　日間）</v>
      </c>
      <c r="E20" s="361"/>
      <c r="F20" s="361"/>
      <c r="G20" s="361"/>
      <c r="H20" s="361"/>
      <c r="I20" s="361"/>
      <c r="J20" s="361"/>
      <c r="K20" s="361"/>
      <c r="L20" s="361"/>
      <c r="M20" s="361"/>
      <c r="N20" s="361"/>
      <c r="O20" s="451"/>
      <c r="P20" s="35"/>
      <c r="R20" s="29"/>
      <c r="V20" s="213" t="s">
        <v>147</v>
      </c>
      <c r="W20" s="212" t="s">
        <v>148</v>
      </c>
      <c r="X20" s="211">
        <v>100000</v>
      </c>
      <c r="Y20" s="210" t="s">
        <v>149</v>
      </c>
    </row>
    <row r="21" spans="1:25" ht="32.450000000000003" customHeight="1" thickBot="1" x14ac:dyDescent="0.2">
      <c r="A21" s="35"/>
      <c r="B21" s="439"/>
      <c r="C21" s="292"/>
      <c r="D21" s="363"/>
      <c r="E21" s="364"/>
      <c r="F21" s="364"/>
      <c r="G21" s="364"/>
      <c r="H21" s="364"/>
      <c r="I21" s="364"/>
      <c r="J21" s="364"/>
      <c r="K21" s="364"/>
      <c r="L21" s="364"/>
      <c r="M21" s="364"/>
      <c r="N21" s="364"/>
      <c r="O21" s="452"/>
      <c r="P21" s="35"/>
      <c r="R21" s="29"/>
      <c r="W21" s="20" t="s">
        <v>152</v>
      </c>
      <c r="X21" s="21">
        <f>X15+X19</f>
        <v>0</v>
      </c>
      <c r="Y21" s="31" t="s">
        <v>146</v>
      </c>
    </row>
    <row r="22" spans="1:25" ht="25.5" customHeight="1" thickBot="1" x14ac:dyDescent="0.2">
      <c r="A22" s="35"/>
      <c r="B22" s="440" t="s">
        <v>162</v>
      </c>
      <c r="C22" s="290"/>
      <c r="D22" s="374" t="str">
        <f>'[1]④補助金（TCVB)'!D23:O23</f>
        <v>（手入力）</v>
      </c>
      <c r="E22" s="375"/>
      <c r="F22" s="375"/>
      <c r="G22" s="375"/>
      <c r="H22" s="375"/>
      <c r="I22" s="375"/>
      <c r="J22" s="375"/>
      <c r="K22" s="375"/>
      <c r="L22" s="375"/>
      <c r="M22" s="375"/>
      <c r="N22" s="375"/>
      <c r="O22" s="441"/>
      <c r="P22" s="35"/>
      <c r="R22" s="32" t="s">
        <v>154</v>
      </c>
      <c r="S22" s="22"/>
      <c r="T22" s="444" t="s">
        <v>153</v>
      </c>
      <c r="U22" s="444"/>
      <c r="V22" s="420">
        <f>ROUNDDOWN(X21,-3)</f>
        <v>0</v>
      </c>
      <c r="W22" s="421"/>
      <c r="X22" s="422"/>
      <c r="Y22" s="23" t="s">
        <v>146</v>
      </c>
    </row>
    <row r="23" spans="1:25" ht="35.65" customHeight="1" x14ac:dyDescent="0.15">
      <c r="A23" s="35"/>
      <c r="B23" s="439"/>
      <c r="C23" s="292"/>
      <c r="D23" s="366"/>
      <c r="E23" s="377"/>
      <c r="F23" s="377"/>
      <c r="G23" s="377"/>
      <c r="H23" s="377"/>
      <c r="I23" s="377"/>
      <c r="J23" s="377"/>
      <c r="K23" s="377"/>
      <c r="L23" s="377"/>
      <c r="M23" s="377"/>
      <c r="N23" s="377"/>
      <c r="O23" s="442"/>
      <c r="P23" s="35"/>
      <c r="R23" s="25"/>
      <c r="S23" s="9"/>
      <c r="T23" s="27"/>
      <c r="U23" s="7"/>
    </row>
    <row r="24" spans="1:25" ht="68.650000000000006" customHeight="1" x14ac:dyDescent="0.15">
      <c r="A24" s="35"/>
      <c r="B24" s="439" t="s">
        <v>163</v>
      </c>
      <c r="C24" s="292"/>
      <c r="D24" s="369" t="s">
        <v>206</v>
      </c>
      <c r="E24" s="274"/>
      <c r="F24" s="274"/>
      <c r="G24" s="274"/>
      <c r="H24" s="274"/>
      <c r="I24" s="274"/>
      <c r="J24" s="274"/>
      <c r="K24" s="274"/>
      <c r="L24" s="274"/>
      <c r="M24" s="274"/>
      <c r="N24" s="274"/>
      <c r="O24" s="302"/>
      <c r="P24" s="35"/>
    </row>
    <row r="25" spans="1:25" ht="25.9" customHeight="1" x14ac:dyDescent="0.15">
      <c r="A25" s="35"/>
      <c r="B25" s="265" t="s">
        <v>164</v>
      </c>
      <c r="C25" s="265"/>
      <c r="D25" s="310"/>
      <c r="E25" s="310"/>
      <c r="F25" s="310"/>
      <c r="G25" s="310"/>
      <c r="H25" s="310"/>
      <c r="I25" s="310"/>
      <c r="J25" s="310"/>
      <c r="K25" s="310"/>
      <c r="L25" s="310"/>
      <c r="M25" s="310"/>
      <c r="N25" s="310"/>
      <c r="O25" s="310"/>
      <c r="P25" s="35"/>
    </row>
    <row r="26" spans="1:25" ht="21" x14ac:dyDescent="0.15">
      <c r="R26" s="26"/>
      <c r="T26" s="27"/>
      <c r="V26" s="443"/>
      <c r="W26" s="443"/>
      <c r="X26" s="443"/>
      <c r="Y26" s="7"/>
    </row>
  </sheetData>
  <mergeCells count="37">
    <mergeCell ref="A11:P13"/>
    <mergeCell ref="D16:O16"/>
    <mergeCell ref="B17:C17"/>
    <mergeCell ref="D17:O17"/>
    <mergeCell ref="D15:J15"/>
    <mergeCell ref="K15:O15"/>
    <mergeCell ref="B14:O14"/>
    <mergeCell ref="B15:C15"/>
    <mergeCell ref="B16:C16"/>
    <mergeCell ref="V26:X26"/>
    <mergeCell ref="T22:U22"/>
    <mergeCell ref="X11:Y11"/>
    <mergeCell ref="X12:Y12"/>
    <mergeCell ref="X9:Y9"/>
    <mergeCell ref="B25:C25"/>
    <mergeCell ref="D25:O25"/>
    <mergeCell ref="B20:C21"/>
    <mergeCell ref="B18:C19"/>
    <mergeCell ref="D18:O19"/>
    <mergeCell ref="B22:C23"/>
    <mergeCell ref="D22:O23"/>
    <mergeCell ref="B24:C24"/>
    <mergeCell ref="D24:O24"/>
    <mergeCell ref="D20:O21"/>
    <mergeCell ref="B2:O2"/>
    <mergeCell ref="H6:O6"/>
    <mergeCell ref="H7:O7"/>
    <mergeCell ref="G9:O9"/>
    <mergeCell ref="H8:J8"/>
    <mergeCell ref="K8:O8"/>
    <mergeCell ref="R1:Y4"/>
    <mergeCell ref="V22:X22"/>
    <mergeCell ref="R5:Y5"/>
    <mergeCell ref="T11:U11"/>
    <mergeCell ref="R8:S12"/>
    <mergeCell ref="T8:U8"/>
    <mergeCell ref="X8:Y8"/>
  </mergeCells>
  <phoneticPr fontId="1"/>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Y28"/>
  <sheetViews>
    <sheetView view="pageBreakPreview" zoomScaleNormal="100" zoomScaleSheetLayoutView="100" workbookViewId="0">
      <selection activeCell="S19" sqref="S19"/>
    </sheetView>
  </sheetViews>
  <sheetFormatPr defaultRowHeight="13.5" x14ac:dyDescent="0.15"/>
  <cols>
    <col min="1" max="1" width="4.125" customWidth="1"/>
    <col min="3" max="3" width="10.25" customWidth="1"/>
    <col min="4" max="4" width="10.75" customWidth="1"/>
    <col min="5" max="5" width="6.25" customWidth="1"/>
    <col min="6" max="6" width="5.25" customWidth="1"/>
    <col min="7" max="7" width="7.125" customWidth="1"/>
    <col min="8" max="8" width="5.1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6.125" customWidth="1"/>
    <col min="25" max="25" width="11.625" customWidth="1"/>
  </cols>
  <sheetData>
    <row r="1" spans="1:25" ht="12.95" customHeight="1" x14ac:dyDescent="0.15">
      <c r="A1" s="35"/>
      <c r="B1" s="35"/>
      <c r="C1" s="35"/>
      <c r="D1" s="35"/>
      <c r="E1" s="35"/>
      <c r="F1" s="35"/>
      <c r="G1" s="35"/>
      <c r="H1" s="35"/>
      <c r="I1" s="35"/>
      <c r="J1" s="35"/>
      <c r="K1" s="35"/>
      <c r="L1" s="35"/>
      <c r="M1" s="35"/>
      <c r="O1" s="35"/>
      <c r="P1" s="35"/>
      <c r="R1" s="419"/>
      <c r="S1" s="419"/>
      <c r="T1" s="419"/>
      <c r="U1" s="419"/>
      <c r="V1" s="419"/>
      <c r="W1" s="419"/>
      <c r="X1" s="419"/>
      <c r="Y1" s="419"/>
    </row>
    <row r="2" spans="1:25" ht="71.45" customHeight="1" x14ac:dyDescent="0.15">
      <c r="A2" s="434" t="s">
        <v>444</v>
      </c>
      <c r="B2" s="434"/>
      <c r="C2" s="434"/>
      <c r="D2" s="434"/>
      <c r="E2" s="434"/>
      <c r="F2" s="434"/>
      <c r="G2" s="434"/>
      <c r="H2" s="434"/>
      <c r="I2" s="434"/>
      <c r="J2" s="434"/>
      <c r="K2" s="434"/>
      <c r="L2" s="434"/>
      <c r="M2" s="434"/>
      <c r="N2" s="434"/>
      <c r="O2" s="434"/>
      <c r="P2" s="434"/>
      <c r="R2" s="419"/>
      <c r="S2" s="419"/>
      <c r="T2" s="419"/>
      <c r="U2" s="419"/>
      <c r="V2" s="419"/>
      <c r="W2" s="419"/>
      <c r="X2" s="419"/>
      <c r="Y2" s="419"/>
    </row>
    <row r="3" spans="1:25" ht="14.45" customHeight="1" x14ac:dyDescent="0.15">
      <c r="A3" s="35"/>
      <c r="B3" s="35"/>
      <c r="C3" s="35"/>
      <c r="D3" s="35"/>
      <c r="E3" s="35"/>
      <c r="F3" s="35"/>
      <c r="G3" s="35"/>
      <c r="H3" s="35"/>
      <c r="I3" s="38" t="s">
        <v>0</v>
      </c>
      <c r="J3" s="38"/>
      <c r="K3" s="38" t="s">
        <v>1</v>
      </c>
      <c r="L3" s="38"/>
      <c r="M3" s="38" t="s">
        <v>2</v>
      </c>
      <c r="N3" s="38"/>
      <c r="O3" s="38" t="s">
        <v>3</v>
      </c>
      <c r="P3" s="35"/>
      <c r="R3" s="419"/>
      <c r="S3" s="419"/>
      <c r="T3" s="419"/>
      <c r="U3" s="419"/>
      <c r="V3" s="419"/>
      <c r="W3" s="419"/>
      <c r="X3" s="419"/>
      <c r="Y3" s="419"/>
    </row>
    <row r="4" spans="1:25" ht="26.1" customHeight="1" x14ac:dyDescent="0.15">
      <c r="A4" s="35"/>
      <c r="B4" s="209" t="s">
        <v>445</v>
      </c>
      <c r="C4" s="35"/>
      <c r="D4" s="35"/>
      <c r="E4" s="35"/>
      <c r="F4" s="35"/>
      <c r="G4" s="35"/>
      <c r="H4" s="35"/>
      <c r="I4" s="35"/>
      <c r="J4" s="35"/>
      <c r="K4" s="35"/>
      <c r="L4" s="35"/>
      <c r="M4" s="35"/>
      <c r="N4" s="35"/>
      <c r="O4" s="35"/>
      <c r="P4" s="35"/>
      <c r="R4" s="419"/>
      <c r="S4" s="419"/>
      <c r="T4" s="419"/>
      <c r="U4" s="419"/>
      <c r="V4" s="419"/>
      <c r="W4" s="419"/>
      <c r="X4" s="419"/>
      <c r="Y4" s="419"/>
    </row>
    <row r="5" spans="1:25" ht="18.75" x14ac:dyDescent="0.15">
      <c r="A5" s="35"/>
      <c r="B5" s="35"/>
      <c r="C5" s="35"/>
      <c r="D5" s="35"/>
      <c r="E5" s="35"/>
      <c r="F5" s="35"/>
      <c r="G5" s="35"/>
      <c r="H5" s="38" t="s">
        <v>11</v>
      </c>
      <c r="I5" s="201">
        <f>※まずはこのシートに入力※基本データ!E3</f>
        <v>0</v>
      </c>
      <c r="J5" s="38" t="s">
        <v>10</v>
      </c>
      <c r="K5" s="201">
        <f>※まずはこのシートに入力※基本データ!G3</f>
        <v>0</v>
      </c>
      <c r="L5" s="35"/>
      <c r="M5" s="35"/>
      <c r="N5" s="35"/>
      <c r="O5" s="35"/>
      <c r="P5" s="35"/>
      <c r="R5" s="423" t="s">
        <v>407</v>
      </c>
      <c r="S5" s="423"/>
      <c r="T5" s="423"/>
      <c r="U5" s="423"/>
      <c r="V5" s="423"/>
      <c r="W5" s="423"/>
      <c r="X5" s="423"/>
      <c r="Y5" s="423"/>
    </row>
    <row r="6" spans="1:25" ht="22.5" customHeight="1" x14ac:dyDescent="0.15">
      <c r="A6" s="35"/>
      <c r="B6" s="35"/>
      <c r="C6" s="35"/>
      <c r="D6" s="35"/>
      <c r="E6" s="35"/>
      <c r="F6" s="35"/>
      <c r="G6" s="35" t="s">
        <v>54</v>
      </c>
      <c r="H6" s="435">
        <f>※まずはこのシートに入力※基本データ!D4</f>
        <v>0</v>
      </c>
      <c r="I6" s="435"/>
      <c r="J6" s="435"/>
      <c r="K6" s="435"/>
      <c r="L6" s="435"/>
      <c r="M6" s="435"/>
      <c r="N6" s="435"/>
      <c r="O6" s="435"/>
      <c r="P6" s="35"/>
    </row>
    <row r="7" spans="1:25" ht="22.5" customHeight="1" thickBot="1" x14ac:dyDescent="0.2">
      <c r="A7" s="35"/>
      <c r="B7" s="35"/>
      <c r="C7" s="35"/>
      <c r="D7" s="35"/>
      <c r="E7" s="35"/>
      <c r="F7" s="35"/>
      <c r="G7" s="35" t="s">
        <v>42</v>
      </c>
      <c r="H7" s="435">
        <f>※まずはこのシートに入力※基本データ!D5</f>
        <v>0</v>
      </c>
      <c r="I7" s="435"/>
      <c r="J7" s="435"/>
      <c r="K7" s="435"/>
      <c r="L7" s="435"/>
      <c r="M7" s="435"/>
      <c r="N7" s="435"/>
      <c r="O7" s="435"/>
      <c r="P7" s="35"/>
    </row>
    <row r="8" spans="1:25" ht="22.5" customHeight="1" x14ac:dyDescent="0.15">
      <c r="A8" s="35"/>
      <c r="B8" s="35"/>
      <c r="C8" s="35"/>
      <c r="D8" s="35"/>
      <c r="E8" s="35"/>
      <c r="F8" s="35"/>
      <c r="G8" s="35" t="s">
        <v>7</v>
      </c>
      <c r="H8" s="257">
        <f>※まずはこのシートに入力※基本データ!E6</f>
        <v>0</v>
      </c>
      <c r="I8" s="257"/>
      <c r="J8" s="257"/>
      <c r="K8" s="257">
        <f>※まずはこのシートに入力※基本データ!H6</f>
        <v>0</v>
      </c>
      <c r="L8" s="257"/>
      <c r="M8" s="257"/>
      <c r="N8" s="257"/>
      <c r="O8" s="257"/>
      <c r="P8" s="35"/>
      <c r="R8" s="425" t="s">
        <v>132</v>
      </c>
      <c r="S8" s="426"/>
      <c r="T8" s="431" t="s">
        <v>20</v>
      </c>
      <c r="U8" s="431"/>
      <c r="V8" s="52">
        <f>※まずはこのシートに入力※基本データ!E16</f>
        <v>0</v>
      </c>
      <c r="W8" s="52" t="s">
        <v>178</v>
      </c>
      <c r="X8" s="432"/>
      <c r="Y8" s="433"/>
    </row>
    <row r="9" spans="1:25" ht="18" customHeight="1" x14ac:dyDescent="0.15">
      <c r="A9" s="35"/>
      <c r="B9" s="35"/>
      <c r="C9" s="35"/>
      <c r="D9" s="35"/>
      <c r="E9" s="35"/>
      <c r="F9" s="35"/>
      <c r="G9" s="436" t="s">
        <v>55</v>
      </c>
      <c r="H9" s="437"/>
      <c r="I9" s="437"/>
      <c r="J9" s="437"/>
      <c r="K9" s="437"/>
      <c r="L9" s="437"/>
      <c r="M9" s="437"/>
      <c r="N9" s="437"/>
      <c r="O9" s="437"/>
      <c r="P9" s="35"/>
      <c r="R9" s="427"/>
      <c r="S9" s="428"/>
      <c r="T9" s="24" t="s">
        <v>133</v>
      </c>
      <c r="U9" s="10"/>
      <c r="V9" s="11">
        <f>※まずはこのシートに入力※基本データ!G16</f>
        <v>0</v>
      </c>
      <c r="W9" s="10" t="s">
        <v>134</v>
      </c>
      <c r="X9" s="449"/>
      <c r="Y9" s="450"/>
    </row>
    <row r="10" spans="1:25" ht="17.100000000000001" customHeight="1" x14ac:dyDescent="0.15">
      <c r="A10" s="35"/>
      <c r="B10" s="35"/>
      <c r="C10" s="35"/>
      <c r="D10" s="35"/>
      <c r="E10" s="35"/>
      <c r="F10" s="35"/>
      <c r="G10" s="106"/>
      <c r="H10" s="107"/>
      <c r="I10" s="107"/>
      <c r="J10" s="107"/>
      <c r="K10" s="107"/>
      <c r="L10" s="107"/>
      <c r="M10" s="107"/>
      <c r="N10" s="107"/>
      <c r="O10" s="107"/>
      <c r="P10" s="35"/>
      <c r="R10" s="427"/>
      <c r="S10" s="428"/>
      <c r="T10" s="24" t="s">
        <v>135</v>
      </c>
      <c r="U10" s="10"/>
      <c r="V10" s="11">
        <f>※まずはこのシートに入力※基本データ!I16</f>
        <v>0</v>
      </c>
      <c r="W10" s="10" t="s">
        <v>134</v>
      </c>
      <c r="X10" s="12" t="e">
        <f>V10/V11</f>
        <v>#DIV/0!</v>
      </c>
      <c r="Y10" s="28" t="s">
        <v>408</v>
      </c>
    </row>
    <row r="11" spans="1:25" ht="27.95" customHeight="1" x14ac:dyDescent="0.15">
      <c r="A11" s="208"/>
      <c r="B11" s="254" t="s">
        <v>446</v>
      </c>
      <c r="C11" s="254"/>
      <c r="D11" s="254"/>
      <c r="E11" s="254"/>
      <c r="F11" s="254"/>
      <c r="G11" s="254"/>
      <c r="H11" s="254"/>
      <c r="I11" s="254"/>
      <c r="J11" s="254"/>
      <c r="K11" s="254"/>
      <c r="L11" s="254"/>
      <c r="M11" s="254"/>
      <c r="N11" s="254"/>
      <c r="O11" s="254"/>
      <c r="P11" s="208"/>
      <c r="Q11" s="54"/>
      <c r="R11" s="427"/>
      <c r="S11" s="428"/>
      <c r="T11" s="424" t="s">
        <v>137</v>
      </c>
      <c r="U11" s="424"/>
      <c r="V11" s="11">
        <f>SUM(V8:V10)</f>
        <v>0</v>
      </c>
      <c r="W11" s="10" t="s">
        <v>134</v>
      </c>
      <c r="X11" s="474" t="s">
        <v>409</v>
      </c>
      <c r="Y11" s="475"/>
    </row>
    <row r="12" spans="1:25" ht="21.6" customHeight="1" thickBot="1" x14ac:dyDescent="0.2">
      <c r="A12" s="35"/>
      <c r="B12" s="254"/>
      <c r="C12" s="254"/>
      <c r="D12" s="254"/>
      <c r="E12" s="254"/>
      <c r="F12" s="254"/>
      <c r="G12" s="254"/>
      <c r="H12" s="254"/>
      <c r="I12" s="254"/>
      <c r="J12" s="254"/>
      <c r="K12" s="254"/>
      <c r="L12" s="254"/>
      <c r="M12" s="254"/>
      <c r="N12" s="254"/>
      <c r="O12" s="254"/>
      <c r="P12" s="35"/>
      <c r="R12" s="429"/>
      <c r="S12" s="430"/>
      <c r="T12" s="49" t="s">
        <v>138</v>
      </c>
      <c r="U12" s="50"/>
      <c r="V12" s="51"/>
      <c r="W12" s="50"/>
      <c r="X12" s="447" t="s">
        <v>139</v>
      </c>
      <c r="Y12" s="448"/>
    </row>
    <row r="13" spans="1:25" ht="31.5" customHeight="1" thickBot="1" x14ac:dyDescent="0.2">
      <c r="A13" s="35"/>
      <c r="B13" s="254"/>
      <c r="C13" s="254"/>
      <c r="D13" s="254"/>
      <c r="E13" s="254"/>
      <c r="F13" s="254"/>
      <c r="G13" s="254"/>
      <c r="H13" s="254"/>
      <c r="I13" s="254"/>
      <c r="J13" s="254"/>
      <c r="K13" s="254"/>
      <c r="L13" s="254"/>
      <c r="M13" s="254"/>
      <c r="N13" s="254"/>
      <c r="O13" s="254"/>
      <c r="P13" s="35"/>
      <c r="R13" s="29" t="s">
        <v>140</v>
      </c>
      <c r="S13" s="47" t="s">
        <v>141</v>
      </c>
      <c r="T13" s="15"/>
      <c r="X13" s="15"/>
      <c r="Y13" s="48"/>
    </row>
    <row r="14" spans="1:25" ht="26.1" customHeight="1" thickBot="1" x14ac:dyDescent="0.2">
      <c r="A14" s="35"/>
      <c r="B14" s="473" t="s">
        <v>447</v>
      </c>
      <c r="C14" s="473"/>
      <c r="D14" s="473"/>
      <c r="E14" s="473"/>
      <c r="F14" s="473"/>
      <c r="G14" s="473"/>
      <c r="H14" s="473"/>
      <c r="I14" s="473"/>
      <c r="J14" s="473"/>
      <c r="K14" s="473"/>
      <c r="L14" s="473"/>
      <c r="M14" s="473"/>
      <c r="N14" s="473"/>
      <c r="O14" s="473"/>
      <c r="P14" s="35"/>
      <c r="R14" s="29"/>
      <c r="S14" s="13" t="s">
        <v>410</v>
      </c>
      <c r="T14" s="14"/>
      <c r="U14" s="7"/>
      <c r="V14" s="7"/>
      <c r="W14" s="7"/>
      <c r="X14" s="153">
        <v>300000</v>
      </c>
      <c r="Y14" s="30" t="s">
        <v>411</v>
      </c>
    </row>
    <row r="15" spans="1:25" ht="26.1" customHeight="1" thickBot="1" x14ac:dyDescent="0.2">
      <c r="A15" s="35"/>
      <c r="B15" s="262" t="s">
        <v>157</v>
      </c>
      <c r="C15" s="263"/>
      <c r="D15" s="469">
        <f>V24</f>
        <v>300000</v>
      </c>
      <c r="E15" s="470"/>
      <c r="F15" s="470"/>
      <c r="G15" s="470"/>
      <c r="H15" s="470"/>
      <c r="I15" s="470"/>
      <c r="J15" s="470"/>
      <c r="K15" s="471" t="s">
        <v>417</v>
      </c>
      <c r="L15" s="471"/>
      <c r="M15" s="471"/>
      <c r="N15" s="471"/>
      <c r="O15" s="472"/>
      <c r="P15" s="35"/>
      <c r="R15" s="29"/>
      <c r="S15" s="464" t="s">
        <v>412</v>
      </c>
      <c r="T15" s="465"/>
      <c r="U15" s="7"/>
      <c r="V15" s="154"/>
      <c r="W15" s="7"/>
      <c r="X15" s="8"/>
      <c r="Y15" s="30"/>
    </row>
    <row r="16" spans="1:25" ht="26.1" customHeight="1" thickBot="1" x14ac:dyDescent="0.2">
      <c r="A16" s="35"/>
      <c r="B16" s="264" t="s">
        <v>158</v>
      </c>
      <c r="C16" s="265"/>
      <c r="D16" s="272">
        <f>※まずはこのシートに入力※基本データ!D12</f>
        <v>0</v>
      </c>
      <c r="E16" s="272"/>
      <c r="F16" s="272"/>
      <c r="G16" s="272"/>
      <c r="H16" s="272"/>
      <c r="I16" s="272"/>
      <c r="J16" s="272"/>
      <c r="K16" s="272"/>
      <c r="L16" s="272"/>
      <c r="M16" s="272"/>
      <c r="N16" s="272"/>
      <c r="O16" s="273"/>
      <c r="P16" s="35"/>
      <c r="R16" s="29"/>
      <c r="S16" s="155" t="s">
        <v>413</v>
      </c>
      <c r="T16" s="156">
        <v>10000</v>
      </c>
      <c r="U16" s="157" t="s">
        <v>414</v>
      </c>
      <c r="V16" s="158">
        <f>V8</f>
        <v>0</v>
      </c>
      <c r="W16" s="18" t="s">
        <v>415</v>
      </c>
      <c r="X16" s="159">
        <f>T16*V16</f>
        <v>0</v>
      </c>
      <c r="Y16" s="160" t="s">
        <v>411</v>
      </c>
    </row>
    <row r="17" spans="1:25" ht="26.1" customHeight="1" thickBot="1" x14ac:dyDescent="0.2">
      <c r="A17" s="35"/>
      <c r="B17" s="289" t="s">
        <v>159</v>
      </c>
      <c r="C17" s="290"/>
      <c r="D17" s="374" t="str">
        <f>'④補助金（TCVB)'!D18:O18</f>
        <v>（手入力）</v>
      </c>
      <c r="E17" s="375"/>
      <c r="F17" s="375"/>
      <c r="G17" s="375"/>
      <c r="H17" s="375"/>
      <c r="I17" s="375"/>
      <c r="J17" s="375"/>
      <c r="K17" s="375"/>
      <c r="L17" s="375"/>
      <c r="M17" s="375"/>
      <c r="N17" s="375"/>
      <c r="O17" s="376"/>
      <c r="P17" s="35"/>
      <c r="R17" s="29"/>
      <c r="S17" s="155"/>
      <c r="T17" s="156"/>
      <c r="U17" s="157"/>
      <c r="V17" s="7"/>
      <c r="W17" s="18" t="s">
        <v>62</v>
      </c>
      <c r="X17" s="161">
        <f>SUM(X14+X16)</f>
        <v>300000</v>
      </c>
      <c r="Y17" s="160" t="s">
        <v>411</v>
      </c>
    </row>
    <row r="18" spans="1:25" ht="26.1" customHeight="1" x14ac:dyDescent="0.15">
      <c r="A18" s="35"/>
      <c r="B18" s="466"/>
      <c r="C18" s="467"/>
      <c r="D18" s="468"/>
      <c r="E18" s="254"/>
      <c r="F18" s="254"/>
      <c r="G18" s="254"/>
      <c r="H18" s="254"/>
      <c r="I18" s="254"/>
      <c r="J18" s="254"/>
      <c r="K18" s="254"/>
      <c r="L18" s="254"/>
      <c r="M18" s="254"/>
      <c r="N18" s="254"/>
      <c r="O18" s="255"/>
      <c r="P18" s="35"/>
      <c r="R18" s="29"/>
      <c r="S18" s="155"/>
      <c r="T18" s="156"/>
      <c r="U18" s="157"/>
      <c r="V18" s="7"/>
      <c r="W18" s="462" t="s">
        <v>416</v>
      </c>
      <c r="X18" s="462"/>
      <c r="Y18" s="463"/>
    </row>
    <row r="19" spans="1:25" ht="51.95" customHeight="1" x14ac:dyDescent="0.15">
      <c r="A19" s="35"/>
      <c r="B19" s="291"/>
      <c r="C19" s="292"/>
      <c r="D19" s="366"/>
      <c r="E19" s="377"/>
      <c r="F19" s="377"/>
      <c r="G19" s="377"/>
      <c r="H19" s="377"/>
      <c r="I19" s="377"/>
      <c r="J19" s="377"/>
      <c r="K19" s="377"/>
      <c r="L19" s="377"/>
      <c r="M19" s="377"/>
      <c r="N19" s="377"/>
      <c r="O19" s="378"/>
      <c r="P19" s="35"/>
      <c r="R19" s="29"/>
      <c r="S19" s="19" t="s">
        <v>150</v>
      </c>
      <c r="T19" s="17"/>
      <c r="U19" s="7"/>
      <c r="V19" s="7"/>
      <c r="W19" s="7"/>
      <c r="X19" s="162"/>
      <c r="Y19" s="30"/>
    </row>
    <row r="20" spans="1:25" ht="26.1" customHeight="1" thickBot="1" x14ac:dyDescent="0.2">
      <c r="A20" s="35"/>
      <c r="B20" s="289" t="s">
        <v>160</v>
      </c>
      <c r="C20" s="290"/>
      <c r="D20" s="374">
        <f>※まずはこのシートに入力※基本データ!D13</f>
        <v>0</v>
      </c>
      <c r="E20" s="375"/>
      <c r="F20" s="375"/>
      <c r="G20" s="375"/>
      <c r="H20" s="375"/>
      <c r="I20" s="375"/>
      <c r="J20" s="375"/>
      <c r="K20" s="375"/>
      <c r="L20" s="375"/>
      <c r="M20" s="375"/>
      <c r="N20" s="375"/>
      <c r="O20" s="376"/>
      <c r="P20" s="35"/>
      <c r="R20" s="29"/>
      <c r="S20" s="7"/>
      <c r="T20" s="17" t="s">
        <v>151</v>
      </c>
      <c r="U20" s="7"/>
      <c r="V20" s="7"/>
      <c r="W20" s="7"/>
      <c r="X20" s="15"/>
      <c r="Y20" s="30"/>
    </row>
    <row r="21" spans="1:25" ht="26.45" customHeight="1" thickBot="1" x14ac:dyDescent="0.2">
      <c r="A21" s="35"/>
      <c r="B21" s="291"/>
      <c r="C21" s="292"/>
      <c r="D21" s="366"/>
      <c r="E21" s="377"/>
      <c r="F21" s="377"/>
      <c r="G21" s="377"/>
      <c r="H21" s="377"/>
      <c r="I21" s="377"/>
      <c r="J21" s="377"/>
      <c r="K21" s="377"/>
      <c r="L21" s="377"/>
      <c r="M21" s="377"/>
      <c r="N21" s="377"/>
      <c r="O21" s="378"/>
      <c r="P21" s="35"/>
      <c r="R21" s="29"/>
      <c r="S21" s="16" t="s">
        <v>143</v>
      </c>
      <c r="T21" s="8">
        <v>500</v>
      </c>
      <c r="U21" s="7" t="s">
        <v>144</v>
      </c>
      <c r="V21" s="34"/>
      <c r="W21" s="7" t="s">
        <v>145</v>
      </c>
      <c r="X21" s="8">
        <f>+T21*V21</f>
        <v>0</v>
      </c>
      <c r="Y21" s="30" t="s">
        <v>146</v>
      </c>
    </row>
    <row r="22" spans="1:25" ht="22.5" customHeight="1" x14ac:dyDescent="0.15">
      <c r="A22" s="35"/>
      <c r="B22" s="386" t="s">
        <v>161</v>
      </c>
      <c r="C22" s="290"/>
      <c r="D22" s="360" t="str">
        <f>※まずはこのシートに入力※基本データ!D14</f>
        <v>令和　　年　　月　　日～　　月　　日（　　日間）</v>
      </c>
      <c r="E22" s="361"/>
      <c r="F22" s="361"/>
      <c r="G22" s="361"/>
      <c r="H22" s="361"/>
      <c r="I22" s="361"/>
      <c r="J22" s="361"/>
      <c r="K22" s="361"/>
      <c r="L22" s="361"/>
      <c r="M22" s="361"/>
      <c r="N22" s="361"/>
      <c r="O22" s="362"/>
      <c r="P22" s="35"/>
      <c r="R22" s="29"/>
      <c r="V22" s="9" t="s">
        <v>147</v>
      </c>
      <c r="W22" s="7" t="s">
        <v>148</v>
      </c>
      <c r="X22" s="18">
        <v>100000</v>
      </c>
      <c r="Y22" s="30" t="s">
        <v>149</v>
      </c>
    </row>
    <row r="23" spans="1:25" ht="25.5" customHeight="1" thickBot="1" x14ac:dyDescent="0.2">
      <c r="A23" s="35"/>
      <c r="B23" s="291"/>
      <c r="C23" s="292"/>
      <c r="D23" s="363"/>
      <c r="E23" s="364"/>
      <c r="F23" s="364"/>
      <c r="G23" s="364"/>
      <c r="H23" s="364"/>
      <c r="I23" s="364"/>
      <c r="J23" s="364"/>
      <c r="K23" s="364"/>
      <c r="L23" s="364"/>
      <c r="M23" s="364"/>
      <c r="N23" s="364"/>
      <c r="O23" s="365"/>
      <c r="P23" s="35"/>
      <c r="R23" s="29"/>
      <c r="W23" s="20" t="s">
        <v>152</v>
      </c>
      <c r="X23" s="163">
        <f>X17+X21</f>
        <v>300000</v>
      </c>
      <c r="Y23" s="31" t="s">
        <v>146</v>
      </c>
    </row>
    <row r="24" spans="1:25" ht="25.5" customHeight="1" thickBot="1" x14ac:dyDescent="0.2">
      <c r="A24" s="35"/>
      <c r="B24" s="289" t="s">
        <v>162</v>
      </c>
      <c r="C24" s="290"/>
      <c r="D24" s="374" t="str">
        <f>'④補助金（TCVB)'!D23:O23</f>
        <v>（手入力）</v>
      </c>
      <c r="E24" s="375"/>
      <c r="F24" s="375"/>
      <c r="G24" s="375"/>
      <c r="H24" s="375"/>
      <c r="I24" s="375"/>
      <c r="J24" s="375"/>
      <c r="K24" s="375"/>
      <c r="L24" s="375"/>
      <c r="M24" s="375"/>
      <c r="N24" s="375"/>
      <c r="O24" s="376"/>
      <c r="P24" s="35"/>
      <c r="R24" s="32" t="s">
        <v>154</v>
      </c>
      <c r="S24" s="22"/>
      <c r="T24" s="444" t="s">
        <v>153</v>
      </c>
      <c r="U24" s="444"/>
      <c r="V24" s="420">
        <f>ROUNDDOWN(X23,3)</f>
        <v>300000</v>
      </c>
      <c r="W24" s="421"/>
      <c r="X24" s="422"/>
      <c r="Y24" s="23" t="s">
        <v>146</v>
      </c>
    </row>
    <row r="25" spans="1:25" ht="35.450000000000003" customHeight="1" x14ac:dyDescent="0.15">
      <c r="A25" s="35"/>
      <c r="B25" s="291"/>
      <c r="C25" s="292"/>
      <c r="D25" s="366"/>
      <c r="E25" s="377"/>
      <c r="F25" s="377"/>
      <c r="G25" s="377"/>
      <c r="H25" s="377"/>
      <c r="I25" s="377"/>
      <c r="J25" s="377"/>
      <c r="K25" s="377"/>
      <c r="L25" s="377"/>
      <c r="M25" s="377"/>
      <c r="N25" s="377"/>
      <c r="O25" s="378"/>
      <c r="P25" s="35"/>
      <c r="R25" s="25"/>
      <c r="S25" s="9"/>
      <c r="T25" s="27"/>
      <c r="U25" s="7"/>
    </row>
    <row r="26" spans="1:25" ht="68.45" customHeight="1" x14ac:dyDescent="0.15">
      <c r="A26" s="35"/>
      <c r="B26" s="291" t="s">
        <v>163</v>
      </c>
      <c r="C26" s="292"/>
      <c r="D26" s="369" t="s">
        <v>57</v>
      </c>
      <c r="E26" s="274"/>
      <c r="F26" s="274"/>
      <c r="G26" s="274"/>
      <c r="H26" s="274"/>
      <c r="I26" s="274"/>
      <c r="J26" s="274"/>
      <c r="K26" s="274"/>
      <c r="L26" s="274"/>
      <c r="M26" s="274"/>
      <c r="N26" s="274"/>
      <c r="O26" s="460"/>
      <c r="P26" s="35"/>
    </row>
    <row r="27" spans="1:25" ht="26.1" customHeight="1" thickBot="1" x14ac:dyDescent="0.2">
      <c r="A27" s="35"/>
      <c r="B27" s="287" t="s">
        <v>164</v>
      </c>
      <c r="C27" s="288"/>
      <c r="D27" s="311"/>
      <c r="E27" s="311"/>
      <c r="F27" s="311"/>
      <c r="G27" s="311"/>
      <c r="H27" s="311"/>
      <c r="I27" s="311"/>
      <c r="J27" s="311"/>
      <c r="K27" s="311"/>
      <c r="L27" s="311"/>
      <c r="M27" s="311"/>
      <c r="N27" s="311"/>
      <c r="O27" s="461"/>
      <c r="P27" s="35"/>
    </row>
    <row r="28" spans="1:25" ht="21" x14ac:dyDescent="0.15">
      <c r="R28" s="26"/>
      <c r="T28" s="27"/>
      <c r="V28" s="443"/>
      <c r="W28" s="443"/>
      <c r="X28" s="443"/>
      <c r="Y28" s="7"/>
    </row>
  </sheetData>
  <mergeCells count="39">
    <mergeCell ref="A2:P2"/>
    <mergeCell ref="B11:O13"/>
    <mergeCell ref="B14:O14"/>
    <mergeCell ref="R1:Y4"/>
    <mergeCell ref="R5:Y5"/>
    <mergeCell ref="H6:O6"/>
    <mergeCell ref="H7:O7"/>
    <mergeCell ref="H8:J8"/>
    <mergeCell ref="K8:O8"/>
    <mergeCell ref="R8:S12"/>
    <mergeCell ref="T8:U8"/>
    <mergeCell ref="X8:Y8"/>
    <mergeCell ref="G9:O9"/>
    <mergeCell ref="X9:Y9"/>
    <mergeCell ref="T11:U11"/>
    <mergeCell ref="X11:Y11"/>
    <mergeCell ref="X12:Y12"/>
    <mergeCell ref="W18:Y18"/>
    <mergeCell ref="B20:C21"/>
    <mergeCell ref="D20:O21"/>
    <mergeCell ref="B22:C23"/>
    <mergeCell ref="D22:O23"/>
    <mergeCell ref="S15:T15"/>
    <mergeCell ref="B16:C16"/>
    <mergeCell ref="D16:O16"/>
    <mergeCell ref="B17:C19"/>
    <mergeCell ref="D17:O19"/>
    <mergeCell ref="D15:J15"/>
    <mergeCell ref="K15:O15"/>
    <mergeCell ref="B15:C15"/>
    <mergeCell ref="V28:X28"/>
    <mergeCell ref="B24:C25"/>
    <mergeCell ref="D24:O25"/>
    <mergeCell ref="T24:U24"/>
    <mergeCell ref="V24:X24"/>
    <mergeCell ref="B26:C26"/>
    <mergeCell ref="D26:O26"/>
    <mergeCell ref="B27:C27"/>
    <mergeCell ref="D27:O27"/>
  </mergeCells>
  <phoneticPr fontId="1"/>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2CFF1"/>
    <pageSetUpPr fitToPage="1"/>
  </sheetPr>
  <dimension ref="A1:G29"/>
  <sheetViews>
    <sheetView view="pageBreakPreview" topLeftCell="A4" zoomScale="85" zoomScaleNormal="100" zoomScaleSheetLayoutView="85" workbookViewId="0">
      <selection activeCell="M12" sqref="M12"/>
    </sheetView>
  </sheetViews>
  <sheetFormatPr defaultRowHeight="13.5" x14ac:dyDescent="0.15"/>
  <cols>
    <col min="1" max="1" width="4.875" customWidth="1"/>
    <col min="2" max="2" width="21.5" style="207" customWidth="1"/>
    <col min="3" max="3" width="21.5" customWidth="1"/>
    <col min="4" max="4" width="47.25" customWidth="1"/>
    <col min="6" max="6" width="7.75" customWidth="1"/>
    <col min="7" max="7" width="38.625" customWidth="1"/>
  </cols>
  <sheetData>
    <row r="1" spans="1:7" x14ac:dyDescent="0.15">
      <c r="A1" s="35"/>
      <c r="B1" s="39"/>
      <c r="C1" s="35"/>
      <c r="D1" s="35"/>
      <c r="E1" s="35"/>
    </row>
    <row r="2" spans="1:7" x14ac:dyDescent="0.15">
      <c r="A2" s="35"/>
      <c r="B2" s="202"/>
      <c r="C2" s="35"/>
      <c r="D2" s="35"/>
      <c r="E2" s="35"/>
      <c r="F2" t="s">
        <v>420</v>
      </c>
      <c r="G2" t="s">
        <v>421</v>
      </c>
    </row>
    <row r="3" spans="1:7" x14ac:dyDescent="0.15">
      <c r="A3" s="35"/>
      <c r="B3" s="39"/>
      <c r="C3" s="35"/>
      <c r="D3" s="35"/>
      <c r="E3" s="35"/>
      <c r="F3" t="s">
        <v>418</v>
      </c>
      <c r="G3" t="s">
        <v>419</v>
      </c>
    </row>
    <row r="4" spans="1:7" ht="34.15" customHeight="1" x14ac:dyDescent="0.15">
      <c r="A4" s="476" t="s">
        <v>63</v>
      </c>
      <c r="B4" s="476"/>
      <c r="C4" s="476"/>
      <c r="D4" s="476"/>
      <c r="E4" s="476"/>
    </row>
    <row r="5" spans="1:7" ht="20.65" customHeight="1" x14ac:dyDescent="0.15">
      <c r="A5" s="35" t="s">
        <v>58</v>
      </c>
      <c r="B5" s="39"/>
      <c r="C5" s="35"/>
      <c r="D5" s="37" t="s">
        <v>64</v>
      </c>
      <c r="E5" s="35"/>
    </row>
    <row r="6" spans="1:7" ht="31.15" customHeight="1" x14ac:dyDescent="0.15">
      <c r="A6" s="35"/>
      <c r="B6" s="203" t="s">
        <v>59</v>
      </c>
      <c r="C6" s="110" t="s">
        <v>60</v>
      </c>
      <c r="D6" s="110" t="s">
        <v>61</v>
      </c>
      <c r="E6" s="35"/>
    </row>
    <row r="7" spans="1:7" ht="31.15" customHeight="1" x14ac:dyDescent="0.15">
      <c r="A7" s="35"/>
      <c r="B7" s="204"/>
      <c r="C7" s="109"/>
      <c r="D7" s="75"/>
      <c r="E7" s="35"/>
    </row>
    <row r="8" spans="1:7" ht="31.15" customHeight="1" x14ac:dyDescent="0.15">
      <c r="A8" s="35"/>
      <c r="B8" s="204"/>
      <c r="C8" s="109"/>
      <c r="D8" s="75"/>
      <c r="E8" s="35"/>
    </row>
    <row r="9" spans="1:7" ht="31.15" customHeight="1" x14ac:dyDescent="0.15">
      <c r="A9" s="35"/>
      <c r="B9" s="204"/>
      <c r="C9" s="109"/>
      <c r="D9" s="75"/>
      <c r="E9" s="35"/>
    </row>
    <row r="10" spans="1:7" ht="31.15" customHeight="1" x14ac:dyDescent="0.15">
      <c r="A10" s="35"/>
      <c r="B10" s="204"/>
      <c r="C10" s="109"/>
      <c r="D10" s="75"/>
      <c r="E10" s="35"/>
    </row>
    <row r="11" spans="1:7" ht="31.15" customHeight="1" x14ac:dyDescent="0.15">
      <c r="A11" s="35"/>
      <c r="B11" s="204"/>
      <c r="C11" s="109"/>
      <c r="D11" s="75"/>
      <c r="E11" s="35"/>
    </row>
    <row r="12" spans="1:7" ht="31.15" customHeight="1" x14ac:dyDescent="0.15">
      <c r="A12" s="35"/>
      <c r="B12" s="204" t="s">
        <v>427</v>
      </c>
      <c r="C12" s="109"/>
      <c r="D12" s="75"/>
      <c r="E12" s="35"/>
    </row>
    <row r="13" spans="1:7" ht="31.15" customHeight="1" x14ac:dyDescent="0.15">
      <c r="A13" s="35"/>
      <c r="B13" s="205" t="s">
        <v>181</v>
      </c>
      <c r="C13" s="109"/>
      <c r="D13" s="75"/>
      <c r="E13" s="35"/>
    </row>
    <row r="14" spans="1:7" ht="31.15" customHeight="1" x14ac:dyDescent="0.15">
      <c r="A14" s="35"/>
      <c r="B14" s="205" t="s">
        <v>428</v>
      </c>
      <c r="C14" s="109"/>
      <c r="D14" s="75"/>
      <c r="E14" s="35"/>
    </row>
    <row r="15" spans="1:7" ht="31.15" customHeight="1" x14ac:dyDescent="0.15">
      <c r="A15" s="35"/>
      <c r="B15" s="205" t="s">
        <v>180</v>
      </c>
      <c r="C15" s="109"/>
      <c r="D15" s="75"/>
      <c r="E15" s="35"/>
    </row>
    <row r="16" spans="1:7" ht="31.15" customHeight="1" x14ac:dyDescent="0.15">
      <c r="A16" s="35"/>
      <c r="B16" s="206" t="s">
        <v>62</v>
      </c>
      <c r="C16" s="53">
        <f>SUM(C7:C15)</f>
        <v>0</v>
      </c>
      <c r="D16" s="75"/>
      <c r="E16" s="35"/>
    </row>
    <row r="17" spans="1:5" x14ac:dyDescent="0.15">
      <c r="A17" s="35"/>
      <c r="B17" s="39"/>
      <c r="C17" s="35"/>
      <c r="D17" s="35"/>
      <c r="E17" s="35"/>
    </row>
    <row r="18" spans="1:5" ht="22.9" customHeight="1" x14ac:dyDescent="0.15">
      <c r="A18" s="35" t="s">
        <v>484</v>
      </c>
      <c r="B18" s="39"/>
      <c r="C18" s="35"/>
      <c r="D18" s="35"/>
      <c r="E18" s="35"/>
    </row>
    <row r="19" spans="1:5" ht="27.4" customHeight="1" x14ac:dyDescent="0.15">
      <c r="A19" s="35"/>
      <c r="B19" s="203" t="s">
        <v>59</v>
      </c>
      <c r="C19" s="110" t="s">
        <v>60</v>
      </c>
      <c r="D19" s="110" t="s">
        <v>61</v>
      </c>
      <c r="E19" s="35"/>
    </row>
    <row r="20" spans="1:5" ht="27.4" customHeight="1" x14ac:dyDescent="0.15">
      <c r="A20" s="35"/>
      <c r="B20" s="204"/>
      <c r="C20" s="109"/>
      <c r="D20" s="75"/>
      <c r="E20" s="35"/>
    </row>
    <row r="21" spans="1:5" ht="27.4" customHeight="1" x14ac:dyDescent="0.15">
      <c r="A21" s="35"/>
      <c r="B21" s="204"/>
      <c r="C21" s="109"/>
      <c r="D21" s="75"/>
      <c r="E21" s="35"/>
    </row>
    <row r="22" spans="1:5" ht="27.4" customHeight="1" x14ac:dyDescent="0.15">
      <c r="A22" s="35"/>
      <c r="B22" s="204"/>
      <c r="C22" s="109"/>
      <c r="D22" s="75"/>
      <c r="E22" s="35"/>
    </row>
    <row r="23" spans="1:5" ht="27.4" customHeight="1" x14ac:dyDescent="0.15">
      <c r="A23" s="35"/>
      <c r="B23" s="204"/>
      <c r="C23" s="109"/>
      <c r="D23" s="75"/>
      <c r="E23" s="35"/>
    </row>
    <row r="24" spans="1:5" ht="27.4" customHeight="1" x14ac:dyDescent="0.15">
      <c r="A24" s="35"/>
      <c r="B24" s="204"/>
      <c r="C24" s="109"/>
      <c r="D24" s="75"/>
      <c r="E24" s="35"/>
    </row>
    <row r="25" spans="1:5" ht="27.4" customHeight="1" x14ac:dyDescent="0.15">
      <c r="A25" s="35"/>
      <c r="B25" s="204"/>
      <c r="C25" s="109"/>
      <c r="D25" s="75"/>
      <c r="E25" s="35"/>
    </row>
    <row r="26" spans="1:5" ht="27.4" customHeight="1" x14ac:dyDescent="0.15">
      <c r="A26" s="35"/>
      <c r="B26" s="204"/>
      <c r="C26" s="109"/>
      <c r="D26" s="75"/>
      <c r="E26" s="35"/>
    </row>
    <row r="27" spans="1:5" ht="27.4" customHeight="1" x14ac:dyDescent="0.15">
      <c r="A27" s="35"/>
      <c r="B27" s="204"/>
      <c r="C27" s="109"/>
      <c r="D27" s="75"/>
      <c r="E27" s="35"/>
    </row>
    <row r="28" spans="1:5" ht="27.4" customHeight="1" x14ac:dyDescent="0.15">
      <c r="A28" s="35"/>
      <c r="B28" s="204"/>
      <c r="C28" s="109"/>
      <c r="D28" s="75"/>
      <c r="E28" s="35"/>
    </row>
    <row r="29" spans="1:5" ht="27.4" customHeight="1" x14ac:dyDescent="0.15">
      <c r="A29" s="35"/>
      <c r="B29" s="206" t="s">
        <v>62</v>
      </c>
      <c r="C29" s="53">
        <f>SUM(C20:C28)</f>
        <v>0</v>
      </c>
      <c r="D29" s="75"/>
      <c r="E29" s="35"/>
    </row>
  </sheetData>
  <mergeCells count="1">
    <mergeCell ref="A4:E4"/>
  </mergeCells>
  <phoneticPr fontId="1"/>
  <dataValidations count="1">
    <dataValidation type="list" allowBlank="1" showInputMessage="1" showErrorMessage="1" sqref="B2" xr:uid="{00000000-0002-0000-0B00-000000000000}">
      <formula1>$G$2:$G$3</formula1>
    </dataValidation>
  </dataValidations>
  <pageMargins left="0.7" right="0.7" top="0.75" bottom="0.75" header="0.3" footer="0.3"/>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CFF1"/>
    <pageSetUpPr fitToPage="1"/>
  </sheetPr>
  <dimension ref="A1:L39"/>
  <sheetViews>
    <sheetView view="pageBreakPreview" zoomScaleNormal="100" zoomScaleSheetLayoutView="100" workbookViewId="0">
      <pane xSplit="1" ySplit="6" topLeftCell="B24" activePane="bottomRight" state="frozen"/>
      <selection activeCell="R3" sqref="R3:R4"/>
      <selection pane="topRight" activeCell="R3" sqref="R3:R4"/>
      <selection pane="bottomLeft" activeCell="R3" sqref="R3:R4"/>
      <selection pane="bottomRight" activeCell="O25" sqref="O25"/>
    </sheetView>
  </sheetViews>
  <sheetFormatPr defaultRowHeight="13.5" x14ac:dyDescent="0.15"/>
  <cols>
    <col min="1" max="1" width="4.875" customWidth="1"/>
    <col min="2" max="2" width="14.625" style="1" customWidth="1"/>
    <col min="3" max="5" width="13.25" customWidth="1"/>
    <col min="6" max="6" width="13.25" hidden="1" customWidth="1"/>
    <col min="7" max="7" width="16.875" style="1" customWidth="1"/>
    <col min="8" max="10" width="13.25" customWidth="1"/>
    <col min="11" max="11" width="13.25" hidden="1" customWidth="1"/>
    <col min="12" max="12" width="11.875" style="1" customWidth="1"/>
  </cols>
  <sheetData>
    <row r="1" spans="1:12" x14ac:dyDescent="0.15">
      <c r="A1" s="35"/>
      <c r="B1" s="38"/>
      <c r="C1" s="35"/>
      <c r="D1" s="35"/>
      <c r="E1" s="35"/>
      <c r="F1" s="35"/>
      <c r="G1" s="38"/>
      <c r="H1" s="35"/>
      <c r="I1" s="35"/>
      <c r="J1" s="35"/>
      <c r="K1" s="35"/>
      <c r="L1" s="38"/>
    </row>
    <row r="2" spans="1:12" x14ac:dyDescent="0.15">
      <c r="A2" s="35"/>
      <c r="B2" s="38"/>
      <c r="C2" s="35"/>
      <c r="D2" s="35"/>
      <c r="E2" s="35"/>
      <c r="F2" s="35"/>
      <c r="G2" s="38"/>
      <c r="H2" s="35"/>
      <c r="I2" s="35"/>
      <c r="J2" s="35"/>
      <c r="K2" s="35"/>
      <c r="L2" s="38"/>
    </row>
    <row r="3" spans="1:12" ht="34.15" customHeight="1" x14ac:dyDescent="0.15">
      <c r="A3" s="476" t="s">
        <v>65</v>
      </c>
      <c r="B3" s="476"/>
      <c r="C3" s="476"/>
      <c r="D3" s="476"/>
      <c r="E3" s="476"/>
      <c r="F3" s="476"/>
      <c r="G3" s="476"/>
      <c r="H3" s="476"/>
      <c r="I3" s="476"/>
      <c r="J3" s="476"/>
      <c r="K3" s="176"/>
      <c r="L3" s="111"/>
    </row>
    <row r="4" spans="1:12" ht="20.65" customHeight="1" thickBot="1" x14ac:dyDescent="0.2">
      <c r="A4" s="35"/>
      <c r="B4" s="38"/>
      <c r="C4" s="35"/>
      <c r="D4" s="37"/>
      <c r="E4" s="35"/>
      <c r="F4" s="35"/>
      <c r="G4" s="38"/>
      <c r="H4" s="35"/>
      <c r="I4" s="35"/>
      <c r="J4" s="35"/>
      <c r="K4" s="35"/>
      <c r="L4" s="38"/>
    </row>
    <row r="5" spans="1:12" ht="20.65" customHeight="1" x14ac:dyDescent="0.15">
      <c r="A5" s="35"/>
      <c r="B5" s="479" t="s">
        <v>66</v>
      </c>
      <c r="C5" s="481" t="s">
        <v>67</v>
      </c>
      <c r="D5" s="477" t="s">
        <v>68</v>
      </c>
      <c r="E5" s="477"/>
      <c r="F5" s="164" t="s">
        <v>430</v>
      </c>
      <c r="G5" s="477" t="s">
        <v>66</v>
      </c>
      <c r="H5" s="481" t="s">
        <v>67</v>
      </c>
      <c r="I5" s="477" t="s">
        <v>68</v>
      </c>
      <c r="J5" s="478"/>
      <c r="K5" s="2" t="s">
        <v>430</v>
      </c>
      <c r="L5" s="38"/>
    </row>
    <row r="6" spans="1:12" ht="31.15" customHeight="1" x14ac:dyDescent="0.15">
      <c r="A6" s="35"/>
      <c r="B6" s="480"/>
      <c r="C6" s="482"/>
      <c r="D6" s="72" t="s">
        <v>69</v>
      </c>
      <c r="E6" s="72" t="s">
        <v>70</v>
      </c>
      <c r="F6" s="72" t="s">
        <v>430</v>
      </c>
      <c r="G6" s="483"/>
      <c r="H6" s="483"/>
      <c r="I6" s="72" t="s">
        <v>69</v>
      </c>
      <c r="J6" s="3" t="s">
        <v>71</v>
      </c>
      <c r="K6" s="2" t="s">
        <v>430</v>
      </c>
      <c r="L6" s="38"/>
    </row>
    <row r="7" spans="1:12" ht="36" customHeight="1" x14ac:dyDescent="0.15">
      <c r="A7" s="35"/>
      <c r="B7" s="165" t="s">
        <v>72</v>
      </c>
      <c r="C7" s="75"/>
      <c r="D7" s="75"/>
      <c r="E7" s="75"/>
      <c r="F7" s="75">
        <f>IF(C7=0,0,1)</f>
        <v>0</v>
      </c>
      <c r="G7" s="74" t="s">
        <v>96</v>
      </c>
      <c r="H7" s="75"/>
      <c r="I7" s="75"/>
      <c r="J7" s="113"/>
      <c r="K7" s="178">
        <f>IF(H7=0,0,1)</f>
        <v>0</v>
      </c>
      <c r="L7" s="38"/>
    </row>
    <row r="8" spans="1:12" ht="36" customHeight="1" x14ac:dyDescent="0.15">
      <c r="A8" s="35"/>
      <c r="B8" s="165" t="s">
        <v>73</v>
      </c>
      <c r="C8" s="75"/>
      <c r="D8" s="75"/>
      <c r="E8" s="75"/>
      <c r="F8" s="75">
        <f t="shared" ref="F8:F30" si="0">IF(C8=0,0,1)</f>
        <v>0</v>
      </c>
      <c r="G8" s="74" t="s">
        <v>97</v>
      </c>
      <c r="H8" s="75"/>
      <c r="I8" s="75"/>
      <c r="J8" s="113"/>
      <c r="K8" s="178">
        <f t="shared" ref="K8:K29" si="1">IF(H8=0,0,1)</f>
        <v>0</v>
      </c>
      <c r="L8" s="38"/>
    </row>
    <row r="9" spans="1:12" ht="36" customHeight="1" x14ac:dyDescent="0.15">
      <c r="A9" s="35"/>
      <c r="B9" s="165" t="s">
        <v>74</v>
      </c>
      <c r="C9" s="75"/>
      <c r="D9" s="75"/>
      <c r="E9" s="75"/>
      <c r="F9" s="75">
        <f t="shared" si="0"/>
        <v>0</v>
      </c>
      <c r="G9" s="74" t="s">
        <v>98</v>
      </c>
      <c r="H9" s="75"/>
      <c r="I9" s="75"/>
      <c r="J9" s="113"/>
      <c r="K9" s="178">
        <f t="shared" si="1"/>
        <v>0</v>
      </c>
      <c r="L9" s="38"/>
    </row>
    <row r="10" spans="1:12" ht="36" customHeight="1" x14ac:dyDescent="0.15">
      <c r="A10" s="35"/>
      <c r="B10" s="165" t="s">
        <v>75</v>
      </c>
      <c r="C10" s="75"/>
      <c r="D10" s="75"/>
      <c r="E10" s="75"/>
      <c r="F10" s="75">
        <f t="shared" si="0"/>
        <v>0</v>
      </c>
      <c r="G10" s="74" t="s">
        <v>99</v>
      </c>
      <c r="H10" s="75"/>
      <c r="I10" s="75"/>
      <c r="J10" s="113"/>
      <c r="K10" s="178">
        <f t="shared" si="1"/>
        <v>0</v>
      </c>
      <c r="L10" s="38"/>
    </row>
    <row r="11" spans="1:12" ht="36" customHeight="1" x14ac:dyDescent="0.15">
      <c r="A11" s="35"/>
      <c r="B11" s="165" t="s">
        <v>76</v>
      </c>
      <c r="C11" s="75"/>
      <c r="D11" s="75"/>
      <c r="E11" s="75"/>
      <c r="F11" s="75">
        <f t="shared" si="0"/>
        <v>0</v>
      </c>
      <c r="G11" s="74" t="s">
        <v>100</v>
      </c>
      <c r="H11" s="75"/>
      <c r="I11" s="75"/>
      <c r="J11" s="113"/>
      <c r="K11" s="178">
        <f t="shared" si="1"/>
        <v>0</v>
      </c>
      <c r="L11" s="38"/>
    </row>
    <row r="12" spans="1:12" ht="36" customHeight="1" x14ac:dyDescent="0.15">
      <c r="A12" s="35"/>
      <c r="B12" s="165" t="s">
        <v>77</v>
      </c>
      <c r="C12" s="75"/>
      <c r="D12" s="75"/>
      <c r="E12" s="75"/>
      <c r="F12" s="75">
        <f t="shared" si="0"/>
        <v>0</v>
      </c>
      <c r="G12" s="74" t="s">
        <v>101</v>
      </c>
      <c r="H12" s="75"/>
      <c r="I12" s="75"/>
      <c r="J12" s="113"/>
      <c r="K12" s="178">
        <f t="shared" si="1"/>
        <v>0</v>
      </c>
      <c r="L12" s="38"/>
    </row>
    <row r="13" spans="1:12" ht="36" customHeight="1" x14ac:dyDescent="0.15">
      <c r="A13" s="35"/>
      <c r="B13" s="165" t="s">
        <v>78</v>
      </c>
      <c r="C13" s="75"/>
      <c r="D13" s="75"/>
      <c r="E13" s="75"/>
      <c r="F13" s="75">
        <f t="shared" si="0"/>
        <v>0</v>
      </c>
      <c r="G13" s="74" t="s">
        <v>102</v>
      </c>
      <c r="H13" s="75"/>
      <c r="I13" s="75"/>
      <c r="J13" s="113"/>
      <c r="K13" s="178">
        <f t="shared" si="1"/>
        <v>0</v>
      </c>
      <c r="L13" s="38"/>
    </row>
    <row r="14" spans="1:12" ht="36" customHeight="1" x14ac:dyDescent="0.15">
      <c r="A14" s="35"/>
      <c r="B14" s="165" t="s">
        <v>79</v>
      </c>
      <c r="C14" s="75"/>
      <c r="D14" s="75"/>
      <c r="E14" s="75"/>
      <c r="F14" s="75">
        <f t="shared" si="0"/>
        <v>0</v>
      </c>
      <c r="G14" s="74" t="s">
        <v>103</v>
      </c>
      <c r="H14" s="75"/>
      <c r="I14" s="75"/>
      <c r="J14" s="113"/>
      <c r="K14" s="178">
        <f t="shared" si="1"/>
        <v>0</v>
      </c>
      <c r="L14" s="38"/>
    </row>
    <row r="15" spans="1:12" ht="36" customHeight="1" x14ac:dyDescent="0.15">
      <c r="A15" s="35"/>
      <c r="B15" s="165" t="s">
        <v>80</v>
      </c>
      <c r="C15" s="75"/>
      <c r="D15" s="75"/>
      <c r="E15" s="75"/>
      <c r="F15" s="75">
        <f t="shared" si="0"/>
        <v>0</v>
      </c>
      <c r="G15" s="74" t="s">
        <v>104</v>
      </c>
      <c r="H15" s="75"/>
      <c r="I15" s="75"/>
      <c r="J15" s="113"/>
      <c r="K15" s="178">
        <f t="shared" si="1"/>
        <v>0</v>
      </c>
      <c r="L15" s="38"/>
    </row>
    <row r="16" spans="1:12" ht="36" customHeight="1" x14ac:dyDescent="0.15">
      <c r="A16" s="35"/>
      <c r="B16" s="165" t="s">
        <v>81</v>
      </c>
      <c r="C16" s="75"/>
      <c r="D16" s="75"/>
      <c r="E16" s="75"/>
      <c r="F16" s="75">
        <f t="shared" si="0"/>
        <v>0</v>
      </c>
      <c r="G16" s="74" t="s">
        <v>105</v>
      </c>
      <c r="H16" s="75"/>
      <c r="I16" s="75"/>
      <c r="J16" s="113"/>
      <c r="K16" s="178">
        <f t="shared" si="1"/>
        <v>0</v>
      </c>
      <c r="L16" s="38"/>
    </row>
    <row r="17" spans="1:12" ht="36" customHeight="1" x14ac:dyDescent="0.15">
      <c r="A17" s="35"/>
      <c r="B17" s="165" t="s">
        <v>82</v>
      </c>
      <c r="C17" s="75"/>
      <c r="D17" s="75"/>
      <c r="E17" s="75"/>
      <c r="F17" s="75">
        <f t="shared" si="0"/>
        <v>0</v>
      </c>
      <c r="G17" s="74" t="s">
        <v>106</v>
      </c>
      <c r="H17" s="75"/>
      <c r="I17" s="75"/>
      <c r="J17" s="113"/>
      <c r="K17" s="178">
        <f t="shared" si="1"/>
        <v>0</v>
      </c>
      <c r="L17" s="38"/>
    </row>
    <row r="18" spans="1:12" ht="36" customHeight="1" x14ac:dyDescent="0.15">
      <c r="A18" s="35"/>
      <c r="B18" s="165" t="s">
        <v>83</v>
      </c>
      <c r="C18" s="75"/>
      <c r="D18" s="75"/>
      <c r="E18" s="75"/>
      <c r="F18" s="75">
        <f t="shared" si="0"/>
        <v>0</v>
      </c>
      <c r="G18" s="74" t="s">
        <v>107</v>
      </c>
      <c r="H18" s="75"/>
      <c r="I18" s="75"/>
      <c r="J18" s="113"/>
      <c r="K18" s="178">
        <f t="shared" si="1"/>
        <v>0</v>
      </c>
      <c r="L18" s="38"/>
    </row>
    <row r="19" spans="1:12" ht="36" customHeight="1" x14ac:dyDescent="0.15">
      <c r="A19" s="35"/>
      <c r="B19" s="165" t="s">
        <v>84</v>
      </c>
      <c r="C19" s="75"/>
      <c r="D19" s="75"/>
      <c r="E19" s="75"/>
      <c r="F19" s="75">
        <f t="shared" si="0"/>
        <v>0</v>
      </c>
      <c r="G19" s="74" t="s">
        <v>108</v>
      </c>
      <c r="H19" s="75"/>
      <c r="I19" s="114"/>
      <c r="J19" s="115"/>
      <c r="K19" s="178">
        <f t="shared" si="1"/>
        <v>0</v>
      </c>
      <c r="L19" s="38"/>
    </row>
    <row r="20" spans="1:12" ht="36" customHeight="1" x14ac:dyDescent="0.15">
      <c r="A20" s="35"/>
      <c r="B20" s="165" t="s">
        <v>85</v>
      </c>
      <c r="C20" s="75"/>
      <c r="D20" s="75"/>
      <c r="E20" s="75"/>
      <c r="F20" s="75">
        <f t="shared" si="0"/>
        <v>0</v>
      </c>
      <c r="G20" s="74" t="s">
        <v>109</v>
      </c>
      <c r="H20" s="75"/>
      <c r="I20" s="75"/>
      <c r="J20" s="113"/>
      <c r="K20" s="178">
        <f t="shared" si="1"/>
        <v>0</v>
      </c>
      <c r="L20" s="38"/>
    </row>
    <row r="21" spans="1:12" ht="36" customHeight="1" x14ac:dyDescent="0.15">
      <c r="A21" s="35"/>
      <c r="B21" s="165" t="s">
        <v>86</v>
      </c>
      <c r="C21" s="75"/>
      <c r="D21" s="75"/>
      <c r="E21" s="75"/>
      <c r="F21" s="75">
        <f t="shared" si="0"/>
        <v>0</v>
      </c>
      <c r="G21" s="74" t="s">
        <v>110</v>
      </c>
      <c r="H21" s="75"/>
      <c r="I21" s="75"/>
      <c r="J21" s="113"/>
      <c r="K21" s="178">
        <f t="shared" si="1"/>
        <v>0</v>
      </c>
      <c r="L21" s="38"/>
    </row>
    <row r="22" spans="1:12" ht="36" customHeight="1" x14ac:dyDescent="0.15">
      <c r="A22" s="35"/>
      <c r="B22" s="165" t="s">
        <v>87</v>
      </c>
      <c r="C22" s="75"/>
      <c r="D22" s="75"/>
      <c r="E22" s="75"/>
      <c r="F22" s="75">
        <f t="shared" si="0"/>
        <v>0</v>
      </c>
      <c r="G22" s="74" t="s">
        <v>111</v>
      </c>
      <c r="H22" s="75"/>
      <c r="I22" s="75"/>
      <c r="J22" s="113"/>
      <c r="K22" s="178">
        <f t="shared" si="1"/>
        <v>0</v>
      </c>
      <c r="L22" s="38"/>
    </row>
    <row r="23" spans="1:12" ht="36" customHeight="1" x14ac:dyDescent="0.15">
      <c r="A23" s="35"/>
      <c r="B23" s="165" t="s">
        <v>88</v>
      </c>
      <c r="C23" s="75"/>
      <c r="D23" s="75"/>
      <c r="E23" s="75"/>
      <c r="F23" s="75">
        <f t="shared" si="0"/>
        <v>0</v>
      </c>
      <c r="G23" s="74" t="s">
        <v>112</v>
      </c>
      <c r="H23" s="75"/>
      <c r="I23" s="75"/>
      <c r="J23" s="113"/>
      <c r="K23" s="178">
        <f t="shared" si="1"/>
        <v>0</v>
      </c>
      <c r="L23" s="38"/>
    </row>
    <row r="24" spans="1:12" ht="36" customHeight="1" x14ac:dyDescent="0.15">
      <c r="A24" s="35"/>
      <c r="B24" s="165" t="s">
        <v>89</v>
      </c>
      <c r="C24" s="75"/>
      <c r="D24" s="75"/>
      <c r="E24" s="75"/>
      <c r="F24" s="75">
        <f t="shared" si="0"/>
        <v>0</v>
      </c>
      <c r="G24" s="74" t="s">
        <v>113</v>
      </c>
      <c r="H24" s="75"/>
      <c r="I24" s="75"/>
      <c r="J24" s="113"/>
      <c r="K24" s="178">
        <f t="shared" si="1"/>
        <v>0</v>
      </c>
      <c r="L24" s="38"/>
    </row>
    <row r="25" spans="1:12" ht="36" customHeight="1" x14ac:dyDescent="0.15">
      <c r="A25" s="35"/>
      <c r="B25" s="165" t="s">
        <v>90</v>
      </c>
      <c r="C25" s="75"/>
      <c r="D25" s="75"/>
      <c r="E25" s="75"/>
      <c r="F25" s="75">
        <f t="shared" si="0"/>
        <v>0</v>
      </c>
      <c r="G25" s="74" t="s">
        <v>114</v>
      </c>
      <c r="H25" s="75"/>
      <c r="I25" s="75"/>
      <c r="J25" s="113"/>
      <c r="K25" s="178">
        <f t="shared" si="1"/>
        <v>0</v>
      </c>
      <c r="L25" s="38"/>
    </row>
    <row r="26" spans="1:12" ht="36" customHeight="1" x14ac:dyDescent="0.15">
      <c r="A26" s="35"/>
      <c r="B26" s="165" t="s">
        <v>91</v>
      </c>
      <c r="C26" s="75"/>
      <c r="D26" s="75"/>
      <c r="E26" s="75"/>
      <c r="F26" s="75">
        <f t="shared" si="0"/>
        <v>0</v>
      </c>
      <c r="G26" s="74" t="s">
        <v>115</v>
      </c>
      <c r="H26" s="75"/>
      <c r="I26" s="75"/>
      <c r="J26" s="113"/>
      <c r="K26" s="178">
        <f t="shared" si="1"/>
        <v>0</v>
      </c>
      <c r="L26" s="38"/>
    </row>
    <row r="27" spans="1:12" ht="36" customHeight="1" x14ac:dyDescent="0.15">
      <c r="A27" s="35"/>
      <c r="B27" s="165" t="s">
        <v>92</v>
      </c>
      <c r="C27" s="75"/>
      <c r="D27" s="75"/>
      <c r="E27" s="75"/>
      <c r="F27" s="75">
        <f t="shared" si="0"/>
        <v>0</v>
      </c>
      <c r="G27" s="74" t="s">
        <v>116</v>
      </c>
      <c r="H27" s="75"/>
      <c r="I27" s="75"/>
      <c r="J27" s="113"/>
      <c r="K27" s="178">
        <f t="shared" si="1"/>
        <v>0</v>
      </c>
      <c r="L27" s="38"/>
    </row>
    <row r="28" spans="1:12" ht="36" customHeight="1" x14ac:dyDescent="0.15">
      <c r="A28" s="35"/>
      <c r="B28" s="165" t="s">
        <v>93</v>
      </c>
      <c r="C28" s="75"/>
      <c r="D28" s="75"/>
      <c r="E28" s="75"/>
      <c r="F28" s="75">
        <f t="shared" si="0"/>
        <v>0</v>
      </c>
      <c r="G28" s="74" t="s">
        <v>117</v>
      </c>
      <c r="H28" s="75"/>
      <c r="I28" s="75"/>
      <c r="J28" s="113"/>
      <c r="K28" s="178">
        <f t="shared" si="1"/>
        <v>0</v>
      </c>
      <c r="L28" s="38"/>
    </row>
    <row r="29" spans="1:12" ht="36" customHeight="1" x14ac:dyDescent="0.15">
      <c r="A29" s="35"/>
      <c r="B29" s="165" t="s">
        <v>94</v>
      </c>
      <c r="C29" s="75"/>
      <c r="D29" s="75"/>
      <c r="E29" s="75"/>
      <c r="F29" s="75">
        <f t="shared" si="0"/>
        <v>0</v>
      </c>
      <c r="G29" s="74" t="s">
        <v>118</v>
      </c>
      <c r="H29" s="75"/>
      <c r="I29" s="75"/>
      <c r="J29" s="113"/>
      <c r="K29" s="178">
        <f t="shared" si="1"/>
        <v>0</v>
      </c>
      <c r="L29" s="177"/>
    </row>
    <row r="30" spans="1:12" ht="36" customHeight="1" thickBot="1" x14ac:dyDescent="0.2">
      <c r="A30" s="35"/>
      <c r="B30" s="166" t="s">
        <v>95</v>
      </c>
      <c r="C30" s="116"/>
      <c r="D30" s="116"/>
      <c r="E30" s="116"/>
      <c r="F30" s="116">
        <f t="shared" si="0"/>
        <v>0</v>
      </c>
      <c r="G30" s="181" t="s">
        <v>119</v>
      </c>
      <c r="H30" s="6">
        <f>SUM(H7:H29)+C32</f>
        <v>0</v>
      </c>
      <c r="I30" s="6">
        <f>SUM(I7:I29)+D32</f>
        <v>0</v>
      </c>
      <c r="J30" s="182">
        <f>SUM(J7:J29)+E32</f>
        <v>0</v>
      </c>
      <c r="K30" s="5"/>
      <c r="L30" s="71" t="s">
        <v>121</v>
      </c>
    </row>
    <row r="31" spans="1:12" ht="36" customHeight="1" thickBot="1" x14ac:dyDescent="0.2">
      <c r="A31" s="35"/>
      <c r="B31" s="38"/>
      <c r="C31" s="35"/>
      <c r="D31" s="35"/>
      <c r="E31" s="35"/>
      <c r="F31" s="35"/>
      <c r="G31" s="183" t="s">
        <v>120</v>
      </c>
      <c r="H31" s="184">
        <f>SUM(F7:F30,K7:K29)</f>
        <v>0</v>
      </c>
      <c r="I31" s="179"/>
      <c r="J31" s="180"/>
      <c r="K31" s="35"/>
      <c r="L31" s="71"/>
    </row>
    <row r="32" spans="1:12" ht="25.9" customHeight="1" x14ac:dyDescent="0.15">
      <c r="C32" s="5">
        <f>SUM(C7:C30)</f>
        <v>0</v>
      </c>
      <c r="D32" s="5">
        <f>SUM(D7:D30)</f>
        <v>0</v>
      </c>
      <c r="E32" s="5">
        <f>SUM(E7:E30)</f>
        <v>0</v>
      </c>
      <c r="F32" s="5"/>
    </row>
    <row r="33" ht="25.9" customHeight="1" x14ac:dyDescent="0.15"/>
    <row r="34" ht="25.9" customHeight="1" x14ac:dyDescent="0.15"/>
    <row r="35" ht="25.9" customHeight="1" x14ac:dyDescent="0.15"/>
    <row r="36" ht="25.9" customHeight="1" x14ac:dyDescent="0.15"/>
    <row r="37" ht="25.9" customHeight="1" x14ac:dyDescent="0.15"/>
    <row r="38" ht="25.9" customHeight="1" x14ac:dyDescent="0.15"/>
    <row r="39" ht="25.9" customHeight="1" x14ac:dyDescent="0.15"/>
  </sheetData>
  <mergeCells count="7">
    <mergeCell ref="I5:J5"/>
    <mergeCell ref="A3:J3"/>
    <mergeCell ref="B5:B6"/>
    <mergeCell ref="C5:C6"/>
    <mergeCell ref="D5:E5"/>
    <mergeCell ref="G5:G6"/>
    <mergeCell ref="H5:H6"/>
  </mergeCells>
  <phoneticPr fontId="1"/>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249977111117893"/>
    <pageSetUpPr fitToPage="1"/>
  </sheetPr>
  <dimension ref="A1:K38"/>
  <sheetViews>
    <sheetView view="pageBreakPreview" zoomScaleNormal="100" zoomScaleSheetLayoutView="100" workbookViewId="0">
      <pane xSplit="1" ySplit="4" topLeftCell="B5" activePane="bottomRight" state="frozen"/>
      <selection activeCell="R3" sqref="R3:R4"/>
      <selection pane="topRight" activeCell="R3" sqref="R3:R4"/>
      <selection pane="bottomLeft" activeCell="R3" sqref="R3:R4"/>
      <selection pane="bottomRight" activeCell="J13" sqref="J13"/>
    </sheetView>
  </sheetViews>
  <sheetFormatPr defaultRowHeight="13.5" x14ac:dyDescent="0.15"/>
  <cols>
    <col min="1" max="1" width="4.875" customWidth="1"/>
    <col min="2" max="2" width="28.5" style="1" customWidth="1"/>
    <col min="3" max="3" width="30.5" customWidth="1"/>
    <col min="4" max="4" width="16.875" hidden="1" customWidth="1"/>
    <col min="5" max="5" width="28.5" style="1" customWidth="1"/>
    <col min="6" max="6" width="30.5" customWidth="1"/>
    <col min="7" max="7" width="11.875" style="1" hidden="1" customWidth="1"/>
  </cols>
  <sheetData>
    <row r="1" spans="1:7" x14ac:dyDescent="0.15">
      <c r="A1" s="35"/>
      <c r="B1" s="38"/>
      <c r="C1" s="35"/>
      <c r="D1" s="35"/>
      <c r="E1" s="38"/>
      <c r="F1" s="35"/>
      <c r="G1" s="38"/>
    </row>
    <row r="2" spans="1:7" ht="35.1" customHeight="1" x14ac:dyDescent="0.15">
      <c r="A2" s="476" t="s">
        <v>422</v>
      </c>
      <c r="B2" s="476"/>
      <c r="C2" s="476"/>
      <c r="D2" s="476"/>
      <c r="E2" s="476"/>
      <c r="F2" s="476"/>
      <c r="G2" s="111"/>
    </row>
    <row r="3" spans="1:7" ht="9" customHeight="1" thickBot="1" x14ac:dyDescent="0.2">
      <c r="A3" s="35"/>
      <c r="B3" s="38"/>
      <c r="C3" s="35"/>
      <c r="D3" s="35"/>
      <c r="E3" s="38"/>
      <c r="F3" s="35"/>
      <c r="G3" s="38"/>
    </row>
    <row r="4" spans="1:7" ht="30.95" customHeight="1" x14ac:dyDescent="0.15">
      <c r="A4" s="35"/>
      <c r="B4" s="167" t="s">
        <v>66</v>
      </c>
      <c r="C4" s="168" t="s">
        <v>423</v>
      </c>
      <c r="D4" s="168" t="s">
        <v>430</v>
      </c>
      <c r="E4" s="164" t="s">
        <v>66</v>
      </c>
      <c r="F4" s="169" t="s">
        <v>423</v>
      </c>
      <c r="G4" s="38" t="s">
        <v>430</v>
      </c>
    </row>
    <row r="5" spans="1:7" ht="36" customHeight="1" x14ac:dyDescent="0.15">
      <c r="A5" s="35"/>
      <c r="B5" s="165" t="s">
        <v>72</v>
      </c>
      <c r="C5" s="75">
        <f>⑦参加者数【TCVB】!C7</f>
        <v>0</v>
      </c>
      <c r="D5" s="75">
        <f>IF(C5=0,0,1)</f>
        <v>0</v>
      </c>
      <c r="E5" s="74" t="s">
        <v>97</v>
      </c>
      <c r="F5" s="113">
        <f>⑦参加者数【TCVB】!H8</f>
        <v>0</v>
      </c>
      <c r="G5" s="38">
        <f>IF(F5=0,0,1)</f>
        <v>0</v>
      </c>
    </row>
    <row r="6" spans="1:7" ht="36" customHeight="1" x14ac:dyDescent="0.15">
      <c r="A6" s="35"/>
      <c r="B6" s="165" t="s">
        <v>73</v>
      </c>
      <c r="C6" s="75">
        <f>⑦参加者数【TCVB】!C8</f>
        <v>0</v>
      </c>
      <c r="D6" s="75">
        <f t="shared" ref="D6:D28" si="0">IF(C6=0,0,1)</f>
        <v>0</v>
      </c>
      <c r="E6" s="74" t="s">
        <v>98</v>
      </c>
      <c r="F6" s="113">
        <f>⑦参加者数【TCVB】!H9</f>
        <v>0</v>
      </c>
      <c r="G6" s="38">
        <f t="shared" ref="G6:G26" si="1">IF(F6=0,0,1)</f>
        <v>0</v>
      </c>
    </row>
    <row r="7" spans="1:7" ht="36" customHeight="1" x14ac:dyDescent="0.15">
      <c r="A7" s="35"/>
      <c r="B7" s="165" t="s">
        <v>74</v>
      </c>
      <c r="C7" s="75">
        <f>⑦参加者数【TCVB】!C9</f>
        <v>0</v>
      </c>
      <c r="D7" s="75">
        <f t="shared" si="0"/>
        <v>0</v>
      </c>
      <c r="E7" s="74" t="s">
        <v>99</v>
      </c>
      <c r="F7" s="113">
        <f>⑦参加者数【TCVB】!H10</f>
        <v>0</v>
      </c>
      <c r="G7" s="38">
        <f t="shared" si="1"/>
        <v>0</v>
      </c>
    </row>
    <row r="8" spans="1:7" ht="36" customHeight="1" x14ac:dyDescent="0.15">
      <c r="A8" s="35"/>
      <c r="B8" s="165" t="s">
        <v>75</v>
      </c>
      <c r="C8" s="75">
        <f>⑦参加者数【TCVB】!C10</f>
        <v>0</v>
      </c>
      <c r="D8" s="75">
        <f t="shared" si="0"/>
        <v>0</v>
      </c>
      <c r="E8" s="74" t="s">
        <v>100</v>
      </c>
      <c r="F8" s="113">
        <f>⑦参加者数【TCVB】!H11</f>
        <v>0</v>
      </c>
      <c r="G8" s="38">
        <f t="shared" si="1"/>
        <v>0</v>
      </c>
    </row>
    <row r="9" spans="1:7" ht="36" customHeight="1" x14ac:dyDescent="0.15">
      <c r="A9" s="35"/>
      <c r="B9" s="165" t="s">
        <v>76</v>
      </c>
      <c r="C9" s="75">
        <f>⑦参加者数【TCVB】!C11</f>
        <v>0</v>
      </c>
      <c r="D9" s="75">
        <f t="shared" si="0"/>
        <v>0</v>
      </c>
      <c r="E9" s="74" t="s">
        <v>101</v>
      </c>
      <c r="F9" s="113">
        <f>⑦参加者数【TCVB】!H12</f>
        <v>0</v>
      </c>
      <c r="G9" s="38">
        <f t="shared" si="1"/>
        <v>0</v>
      </c>
    </row>
    <row r="10" spans="1:7" ht="36" customHeight="1" x14ac:dyDescent="0.15">
      <c r="A10" s="35"/>
      <c r="B10" s="165" t="s">
        <v>77</v>
      </c>
      <c r="C10" s="75">
        <f>⑦参加者数【TCVB】!C12</f>
        <v>0</v>
      </c>
      <c r="D10" s="75">
        <f t="shared" si="0"/>
        <v>0</v>
      </c>
      <c r="E10" s="74" t="s">
        <v>102</v>
      </c>
      <c r="F10" s="113">
        <f>⑦参加者数【TCVB】!H13</f>
        <v>0</v>
      </c>
      <c r="G10" s="38">
        <f t="shared" si="1"/>
        <v>0</v>
      </c>
    </row>
    <row r="11" spans="1:7" ht="36" customHeight="1" x14ac:dyDescent="0.15">
      <c r="A11" s="35"/>
      <c r="B11" s="165" t="s">
        <v>78</v>
      </c>
      <c r="C11" s="75">
        <f>⑦参加者数【TCVB】!C13</f>
        <v>0</v>
      </c>
      <c r="D11" s="75">
        <f t="shared" si="0"/>
        <v>0</v>
      </c>
      <c r="E11" s="74" t="s">
        <v>103</v>
      </c>
      <c r="F11" s="113">
        <f>⑦参加者数【TCVB】!H14</f>
        <v>0</v>
      </c>
      <c r="G11" s="38">
        <f t="shared" si="1"/>
        <v>0</v>
      </c>
    </row>
    <row r="12" spans="1:7" ht="36" customHeight="1" x14ac:dyDescent="0.15">
      <c r="A12" s="35"/>
      <c r="B12" s="165" t="s">
        <v>79</v>
      </c>
      <c r="C12" s="75">
        <f>⑦参加者数【TCVB】!C14</f>
        <v>0</v>
      </c>
      <c r="D12" s="75">
        <f t="shared" si="0"/>
        <v>0</v>
      </c>
      <c r="E12" s="74" t="s">
        <v>104</v>
      </c>
      <c r="F12" s="113">
        <f>⑦参加者数【TCVB】!H15</f>
        <v>0</v>
      </c>
      <c r="G12" s="38">
        <f t="shared" si="1"/>
        <v>0</v>
      </c>
    </row>
    <row r="13" spans="1:7" ht="36" customHeight="1" x14ac:dyDescent="0.15">
      <c r="A13" s="35"/>
      <c r="B13" s="165" t="s">
        <v>80</v>
      </c>
      <c r="C13" s="75">
        <f>⑦参加者数【TCVB】!C15</f>
        <v>0</v>
      </c>
      <c r="D13" s="75">
        <f t="shared" si="0"/>
        <v>0</v>
      </c>
      <c r="E13" s="74" t="s">
        <v>105</v>
      </c>
      <c r="F13" s="113">
        <f>⑦参加者数【TCVB】!H16</f>
        <v>0</v>
      </c>
      <c r="G13" s="38">
        <f t="shared" si="1"/>
        <v>0</v>
      </c>
    </row>
    <row r="14" spans="1:7" ht="36" customHeight="1" x14ac:dyDescent="0.15">
      <c r="A14" s="35"/>
      <c r="B14" s="165" t="s">
        <v>81</v>
      </c>
      <c r="C14" s="75">
        <f>⑦参加者数【TCVB】!C16</f>
        <v>0</v>
      </c>
      <c r="D14" s="75">
        <f t="shared" si="0"/>
        <v>0</v>
      </c>
      <c r="E14" s="74" t="s">
        <v>106</v>
      </c>
      <c r="F14" s="113">
        <f>⑦参加者数【TCVB】!H17</f>
        <v>0</v>
      </c>
      <c r="G14" s="38">
        <f t="shared" si="1"/>
        <v>0</v>
      </c>
    </row>
    <row r="15" spans="1:7" ht="36" customHeight="1" x14ac:dyDescent="0.15">
      <c r="A15" s="35"/>
      <c r="B15" s="165" t="s">
        <v>82</v>
      </c>
      <c r="C15" s="75">
        <f>⑦参加者数【TCVB】!C17</f>
        <v>0</v>
      </c>
      <c r="D15" s="75">
        <f t="shared" si="0"/>
        <v>0</v>
      </c>
      <c r="E15" s="74" t="s">
        <v>107</v>
      </c>
      <c r="F15" s="113">
        <f>⑦参加者数【TCVB】!H18</f>
        <v>0</v>
      </c>
      <c r="G15" s="38">
        <f t="shared" si="1"/>
        <v>0</v>
      </c>
    </row>
    <row r="16" spans="1:7" ht="36" customHeight="1" x14ac:dyDescent="0.15">
      <c r="A16" s="35"/>
      <c r="B16" s="165" t="s">
        <v>83</v>
      </c>
      <c r="C16" s="75">
        <f>⑦参加者数【TCVB】!C18</f>
        <v>0</v>
      </c>
      <c r="D16" s="75">
        <f t="shared" si="0"/>
        <v>0</v>
      </c>
      <c r="E16" s="74" t="s">
        <v>108</v>
      </c>
      <c r="F16" s="113">
        <f>⑦参加者数【TCVB】!H19</f>
        <v>0</v>
      </c>
      <c r="G16" s="38">
        <f t="shared" si="1"/>
        <v>0</v>
      </c>
    </row>
    <row r="17" spans="1:11" ht="36" customHeight="1" x14ac:dyDescent="0.15">
      <c r="A17" s="35"/>
      <c r="B17" s="165" t="s">
        <v>84</v>
      </c>
      <c r="C17" s="75">
        <f>⑦参加者数【TCVB】!C19</f>
        <v>0</v>
      </c>
      <c r="D17" s="75">
        <f t="shared" si="0"/>
        <v>0</v>
      </c>
      <c r="E17" s="74" t="s">
        <v>109</v>
      </c>
      <c r="F17" s="113">
        <f>⑦参加者数【TCVB】!H20</f>
        <v>0</v>
      </c>
      <c r="G17" s="38">
        <f t="shared" si="1"/>
        <v>0</v>
      </c>
    </row>
    <row r="18" spans="1:11" ht="36" customHeight="1" x14ac:dyDescent="0.15">
      <c r="A18" s="35"/>
      <c r="B18" s="165" t="s">
        <v>85</v>
      </c>
      <c r="C18" s="75">
        <f>⑦参加者数【TCVB】!C20</f>
        <v>0</v>
      </c>
      <c r="D18" s="75">
        <f t="shared" si="0"/>
        <v>0</v>
      </c>
      <c r="E18" s="74" t="s">
        <v>110</v>
      </c>
      <c r="F18" s="113">
        <f>⑦参加者数【TCVB】!H21</f>
        <v>0</v>
      </c>
      <c r="G18" s="38">
        <f t="shared" si="1"/>
        <v>0</v>
      </c>
    </row>
    <row r="19" spans="1:11" ht="36" customHeight="1" x14ac:dyDescent="0.15">
      <c r="A19" s="35"/>
      <c r="B19" s="165" t="s">
        <v>86</v>
      </c>
      <c r="C19" s="75">
        <f>⑦参加者数【TCVB】!C21</f>
        <v>0</v>
      </c>
      <c r="D19" s="75">
        <f t="shared" si="0"/>
        <v>0</v>
      </c>
      <c r="E19" s="74" t="s">
        <v>111</v>
      </c>
      <c r="F19" s="113">
        <f>⑦参加者数【TCVB】!H22</f>
        <v>0</v>
      </c>
      <c r="G19" s="38">
        <f t="shared" si="1"/>
        <v>0</v>
      </c>
    </row>
    <row r="20" spans="1:11" ht="36" customHeight="1" x14ac:dyDescent="0.15">
      <c r="A20" s="35"/>
      <c r="B20" s="165" t="s">
        <v>87</v>
      </c>
      <c r="C20" s="75">
        <f>⑦参加者数【TCVB】!C22</f>
        <v>0</v>
      </c>
      <c r="D20" s="75">
        <f t="shared" si="0"/>
        <v>0</v>
      </c>
      <c r="E20" s="74" t="s">
        <v>112</v>
      </c>
      <c r="F20" s="113">
        <f>⑦参加者数【TCVB】!H23</f>
        <v>0</v>
      </c>
      <c r="G20" s="38">
        <f t="shared" si="1"/>
        <v>0</v>
      </c>
    </row>
    <row r="21" spans="1:11" ht="36" customHeight="1" x14ac:dyDescent="0.15">
      <c r="A21" s="35"/>
      <c r="B21" s="165" t="s">
        <v>88</v>
      </c>
      <c r="C21" s="75">
        <f>⑦参加者数【TCVB】!C23</f>
        <v>0</v>
      </c>
      <c r="D21" s="75">
        <f t="shared" si="0"/>
        <v>0</v>
      </c>
      <c r="E21" s="74" t="s">
        <v>113</v>
      </c>
      <c r="F21" s="113">
        <f>⑦参加者数【TCVB】!H24</f>
        <v>0</v>
      </c>
      <c r="G21" s="38">
        <f t="shared" si="1"/>
        <v>0</v>
      </c>
    </row>
    <row r="22" spans="1:11" ht="36" customHeight="1" x14ac:dyDescent="0.15">
      <c r="A22" s="35"/>
      <c r="B22" s="165" t="s">
        <v>89</v>
      </c>
      <c r="C22" s="75">
        <f>⑦参加者数【TCVB】!C24</f>
        <v>0</v>
      </c>
      <c r="D22" s="75">
        <f t="shared" si="0"/>
        <v>0</v>
      </c>
      <c r="E22" s="74" t="s">
        <v>114</v>
      </c>
      <c r="F22" s="113">
        <f>⑦参加者数【TCVB】!H25</f>
        <v>0</v>
      </c>
      <c r="G22" s="38">
        <f t="shared" si="1"/>
        <v>0</v>
      </c>
    </row>
    <row r="23" spans="1:11" ht="36" customHeight="1" x14ac:dyDescent="0.15">
      <c r="A23" s="35"/>
      <c r="B23" s="165" t="s">
        <v>90</v>
      </c>
      <c r="C23" s="75">
        <f>⑦参加者数【TCVB】!C25</f>
        <v>0</v>
      </c>
      <c r="D23" s="75">
        <f t="shared" si="0"/>
        <v>0</v>
      </c>
      <c r="E23" s="74" t="s">
        <v>115</v>
      </c>
      <c r="F23" s="113">
        <f>⑦参加者数【TCVB】!H26</f>
        <v>0</v>
      </c>
      <c r="G23" s="38">
        <f t="shared" si="1"/>
        <v>0</v>
      </c>
    </row>
    <row r="24" spans="1:11" ht="36" customHeight="1" x14ac:dyDescent="0.15">
      <c r="A24" s="35"/>
      <c r="B24" s="165" t="s">
        <v>91</v>
      </c>
      <c r="C24" s="75">
        <f>⑦参加者数【TCVB】!C26</f>
        <v>0</v>
      </c>
      <c r="D24" s="75">
        <f t="shared" si="0"/>
        <v>0</v>
      </c>
      <c r="E24" s="74" t="s">
        <v>116</v>
      </c>
      <c r="F24" s="113">
        <f>⑦参加者数【TCVB】!H27</f>
        <v>0</v>
      </c>
      <c r="G24" s="38">
        <f t="shared" si="1"/>
        <v>0</v>
      </c>
    </row>
    <row r="25" spans="1:11" ht="36" customHeight="1" x14ac:dyDescent="0.15">
      <c r="A25" s="35"/>
      <c r="B25" s="165" t="s">
        <v>92</v>
      </c>
      <c r="C25" s="75">
        <f>⑦参加者数【TCVB】!C27</f>
        <v>0</v>
      </c>
      <c r="D25" s="75">
        <f t="shared" si="0"/>
        <v>0</v>
      </c>
      <c r="E25" s="74" t="s">
        <v>117</v>
      </c>
      <c r="F25" s="113">
        <f>⑦参加者数【TCVB】!H28</f>
        <v>0</v>
      </c>
      <c r="G25" s="38">
        <f t="shared" si="1"/>
        <v>0</v>
      </c>
    </row>
    <row r="26" spans="1:11" ht="36" customHeight="1" x14ac:dyDescent="0.15">
      <c r="A26" s="35"/>
      <c r="B26" s="165" t="s">
        <v>93</v>
      </c>
      <c r="C26" s="75">
        <f>⑦参加者数【TCVB】!C28</f>
        <v>0</v>
      </c>
      <c r="D26" s="75">
        <f t="shared" si="0"/>
        <v>0</v>
      </c>
      <c r="E26" s="74" t="s">
        <v>118</v>
      </c>
      <c r="F26" s="113">
        <f>⑦参加者数【TCVB】!H29</f>
        <v>0</v>
      </c>
      <c r="G26" s="38">
        <f t="shared" si="1"/>
        <v>0</v>
      </c>
    </row>
    <row r="27" spans="1:11" ht="36" customHeight="1" x14ac:dyDescent="0.15">
      <c r="A27" s="35"/>
      <c r="B27" s="165" t="s">
        <v>94</v>
      </c>
      <c r="C27" s="75">
        <f>⑦参加者数【TCVB】!C29</f>
        <v>0</v>
      </c>
      <c r="D27" s="75">
        <f t="shared" si="0"/>
        <v>0</v>
      </c>
      <c r="E27" s="170" t="s">
        <v>119</v>
      </c>
      <c r="F27" s="171">
        <f>SUM(F5:F26)+C31</f>
        <v>0</v>
      </c>
      <c r="G27" s="38" t="s">
        <v>121</v>
      </c>
    </row>
    <row r="28" spans="1:11" ht="36" customHeight="1" x14ac:dyDescent="0.15">
      <c r="A28" s="35"/>
      <c r="B28" s="165" t="s">
        <v>95</v>
      </c>
      <c r="C28" s="75">
        <f>⑦参加者数【TCVB】!C30</f>
        <v>0</v>
      </c>
      <c r="D28" s="75">
        <f t="shared" si="0"/>
        <v>0</v>
      </c>
      <c r="E28" s="170" t="s">
        <v>424</v>
      </c>
      <c r="F28" s="171">
        <f>F27-F16</f>
        <v>0</v>
      </c>
      <c r="G28" s="38" t="s">
        <v>121</v>
      </c>
    </row>
    <row r="29" spans="1:11" ht="36" customHeight="1" thickBot="1" x14ac:dyDescent="0.2">
      <c r="A29" s="35"/>
      <c r="B29" s="166" t="s">
        <v>96</v>
      </c>
      <c r="C29" s="116">
        <f>⑦参加者数【TCVB】!H7</f>
        <v>0</v>
      </c>
      <c r="D29" s="75">
        <f>IF(C29=0,0,1)</f>
        <v>0</v>
      </c>
      <c r="E29" s="172" t="s">
        <v>120</v>
      </c>
      <c r="F29" s="173">
        <f>SUM(D5:D29,G5:G26)</f>
        <v>0</v>
      </c>
      <c r="G29" s="38" t="s">
        <v>122</v>
      </c>
    </row>
    <row r="30" spans="1:11" ht="36" customHeight="1" x14ac:dyDescent="0.15">
      <c r="A30" s="35"/>
      <c r="B30" s="38"/>
      <c r="C30" s="35"/>
      <c r="D30" s="35"/>
      <c r="E30" s="38"/>
      <c r="F30" s="35"/>
    </row>
    <row r="31" spans="1:11" s="1" customFormat="1" ht="25.9" customHeight="1" x14ac:dyDescent="0.15">
      <c r="A31"/>
      <c r="C31" s="5">
        <f>SUM(C5:C29)</f>
        <v>0</v>
      </c>
      <c r="D31" s="5"/>
      <c r="F31"/>
      <c r="H31"/>
      <c r="I31"/>
      <c r="J31"/>
      <c r="K31"/>
    </row>
    <row r="32" spans="1:11" s="1" customFormat="1" ht="25.9" customHeight="1" x14ac:dyDescent="0.15">
      <c r="A32"/>
      <c r="C32"/>
      <c r="D32"/>
      <c r="F32"/>
      <c r="H32"/>
      <c r="I32"/>
      <c r="J32"/>
      <c r="K32"/>
    </row>
    <row r="33" spans="1:11" s="1" customFormat="1" ht="25.9" customHeight="1" x14ac:dyDescent="0.15">
      <c r="A33"/>
      <c r="C33"/>
      <c r="D33"/>
      <c r="F33"/>
      <c r="H33"/>
      <c r="I33"/>
      <c r="J33"/>
      <c r="K33"/>
    </row>
    <row r="34" spans="1:11" s="1" customFormat="1" ht="25.9" customHeight="1" x14ac:dyDescent="0.15">
      <c r="A34"/>
      <c r="C34"/>
      <c r="D34"/>
      <c r="F34"/>
      <c r="H34"/>
      <c r="I34"/>
      <c r="J34"/>
      <c r="K34"/>
    </row>
    <row r="35" spans="1:11" s="1" customFormat="1" ht="25.9" customHeight="1" x14ac:dyDescent="0.15">
      <c r="A35"/>
      <c r="C35"/>
      <c r="D35"/>
      <c r="F35"/>
      <c r="H35"/>
      <c r="I35"/>
      <c r="J35"/>
      <c r="K35"/>
    </row>
    <row r="36" spans="1:11" s="1" customFormat="1" ht="25.9" customHeight="1" x14ac:dyDescent="0.15">
      <c r="A36"/>
      <c r="C36"/>
      <c r="D36"/>
      <c r="F36"/>
      <c r="H36"/>
      <c r="I36"/>
      <c r="J36"/>
      <c r="K36"/>
    </row>
    <row r="37" spans="1:11" s="1" customFormat="1" ht="25.9" customHeight="1" x14ac:dyDescent="0.15">
      <c r="A37"/>
      <c r="C37"/>
      <c r="D37"/>
      <c r="F37"/>
      <c r="H37"/>
      <c r="I37"/>
      <c r="J37"/>
      <c r="K37"/>
    </row>
    <row r="38" spans="1:11" s="1" customFormat="1" ht="25.9" customHeight="1" x14ac:dyDescent="0.15">
      <c r="A38"/>
      <c r="C38"/>
      <c r="D38"/>
      <c r="F38"/>
      <c r="H38"/>
      <c r="I38"/>
      <c r="J38"/>
      <c r="K38"/>
    </row>
  </sheetData>
  <mergeCells count="1">
    <mergeCell ref="A2:F2"/>
  </mergeCells>
  <phoneticPr fontId="1"/>
  <pageMargins left="0.7" right="0.7" top="0.75" bottom="0.75" header="0.3" footer="0.3"/>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2CFF1"/>
    <pageSetUpPr fitToPage="1"/>
  </sheetPr>
  <dimension ref="A1:I27"/>
  <sheetViews>
    <sheetView view="pageBreakPreview" zoomScale="85" zoomScaleNormal="100" zoomScaleSheetLayoutView="85" workbookViewId="0">
      <pane xSplit="1" ySplit="7" topLeftCell="B9" activePane="bottomRight" state="frozen"/>
      <selection activeCell="R3" sqref="R3:R4"/>
      <selection pane="topRight" activeCell="R3" sqref="R3:R4"/>
      <selection pane="bottomLeft" activeCell="R3" sqref="R3:R4"/>
      <selection pane="bottomRight" activeCell="L9" sqref="L9"/>
    </sheetView>
  </sheetViews>
  <sheetFormatPr defaultRowHeight="13.5" x14ac:dyDescent="0.15"/>
  <cols>
    <col min="1" max="2" width="4.875" customWidth="1"/>
    <col min="3" max="3" width="28.75" style="1" customWidth="1"/>
    <col min="4" max="6" width="13.375" customWidth="1"/>
    <col min="7" max="7" width="18.5" customWidth="1"/>
    <col min="8" max="8" width="17.75" style="1" customWidth="1"/>
    <col min="9" max="9" width="8.5" style="1" customWidth="1"/>
  </cols>
  <sheetData>
    <row r="1" spans="1:9" x14ac:dyDescent="0.15">
      <c r="A1" s="35"/>
      <c r="B1" s="35"/>
      <c r="C1" s="38"/>
      <c r="D1" s="35"/>
      <c r="E1" s="35"/>
      <c r="F1" s="35"/>
      <c r="G1" s="35"/>
      <c r="H1" s="38"/>
      <c r="I1" s="38"/>
    </row>
    <row r="2" spans="1:9" x14ac:dyDescent="0.15">
      <c r="A2" s="35"/>
      <c r="B2" s="35"/>
      <c r="C2" s="38"/>
      <c r="D2" s="35"/>
      <c r="E2" s="35"/>
      <c r="F2" s="35"/>
      <c r="G2" s="35"/>
      <c r="H2" s="38"/>
      <c r="I2" s="38"/>
    </row>
    <row r="3" spans="1:9" x14ac:dyDescent="0.15">
      <c r="A3" s="35"/>
      <c r="B3" s="35"/>
      <c r="C3" s="38"/>
      <c r="D3" s="35"/>
      <c r="E3" s="35"/>
      <c r="F3" s="35"/>
      <c r="G3" s="35"/>
      <c r="H3" s="38"/>
      <c r="I3" s="38"/>
    </row>
    <row r="4" spans="1:9" ht="34.15" customHeight="1" x14ac:dyDescent="0.15">
      <c r="A4" s="484" t="s">
        <v>123</v>
      </c>
      <c r="B4" s="484"/>
      <c r="C4" s="484"/>
      <c r="D4" s="484"/>
      <c r="E4" s="484"/>
      <c r="F4" s="484"/>
      <c r="G4" s="484"/>
      <c r="H4" s="484"/>
      <c r="I4" s="111"/>
    </row>
    <row r="5" spans="1:9" ht="20.65" customHeight="1" thickBot="1" x14ac:dyDescent="0.2">
      <c r="A5" s="35"/>
      <c r="B5" s="35"/>
      <c r="C5" s="38"/>
      <c r="D5" s="35"/>
      <c r="E5" s="37"/>
      <c r="F5" s="35"/>
      <c r="G5" s="35"/>
      <c r="H5" s="38"/>
      <c r="I5" s="38"/>
    </row>
    <row r="6" spans="1:9" ht="20.65" customHeight="1" x14ac:dyDescent="0.15">
      <c r="A6" s="35"/>
      <c r="B6" s="485" t="s">
        <v>125</v>
      </c>
      <c r="C6" s="486"/>
      <c r="D6" s="481" t="s">
        <v>67</v>
      </c>
      <c r="E6" s="477" t="s">
        <v>68</v>
      </c>
      <c r="F6" s="477"/>
      <c r="G6" s="493" t="s">
        <v>124</v>
      </c>
      <c r="H6" s="494"/>
      <c r="I6" s="38"/>
    </row>
    <row r="7" spans="1:9" ht="31.15" customHeight="1" x14ac:dyDescent="0.15">
      <c r="A7" s="35"/>
      <c r="B7" s="487"/>
      <c r="C7" s="488"/>
      <c r="D7" s="482"/>
      <c r="E7" s="72" t="s">
        <v>69</v>
      </c>
      <c r="F7" s="72" t="s">
        <v>70</v>
      </c>
      <c r="G7" s="495"/>
      <c r="H7" s="496"/>
      <c r="I7" s="38"/>
    </row>
    <row r="8" spans="1:9" ht="36" customHeight="1" x14ac:dyDescent="0.15">
      <c r="A8" s="35"/>
      <c r="B8" s="497" t="s">
        <v>126</v>
      </c>
      <c r="C8" s="118"/>
      <c r="D8" s="75"/>
      <c r="E8" s="75"/>
      <c r="F8" s="75"/>
      <c r="G8" s="280"/>
      <c r="H8" s="281"/>
      <c r="I8" s="38"/>
    </row>
    <row r="9" spans="1:9" ht="36" customHeight="1" x14ac:dyDescent="0.15">
      <c r="A9" s="35"/>
      <c r="B9" s="498"/>
      <c r="C9" s="118"/>
      <c r="D9" s="75"/>
      <c r="E9" s="75"/>
      <c r="F9" s="75"/>
      <c r="G9" s="280"/>
      <c r="H9" s="281"/>
      <c r="I9" s="38"/>
    </row>
    <row r="10" spans="1:9" ht="36" customHeight="1" x14ac:dyDescent="0.15">
      <c r="A10" s="35"/>
      <c r="B10" s="498"/>
      <c r="C10" s="118"/>
      <c r="D10" s="75"/>
      <c r="E10" s="75"/>
      <c r="F10" s="75"/>
      <c r="G10" s="280"/>
      <c r="H10" s="281"/>
      <c r="I10" s="38"/>
    </row>
    <row r="11" spans="1:9" ht="36" customHeight="1" x14ac:dyDescent="0.15">
      <c r="A11" s="35"/>
      <c r="B11" s="498"/>
      <c r="C11" s="118"/>
      <c r="D11" s="75"/>
      <c r="E11" s="75"/>
      <c r="F11" s="75"/>
      <c r="G11" s="280"/>
      <c r="H11" s="281"/>
      <c r="I11" s="38"/>
    </row>
    <row r="12" spans="1:9" ht="36" customHeight="1" x14ac:dyDescent="0.15">
      <c r="A12" s="35"/>
      <c r="B12" s="498"/>
      <c r="C12" s="118"/>
      <c r="D12" s="75"/>
      <c r="E12" s="75"/>
      <c r="F12" s="75"/>
      <c r="G12" s="280"/>
      <c r="H12" s="281"/>
      <c r="I12" s="38"/>
    </row>
    <row r="13" spans="1:9" ht="36" customHeight="1" x14ac:dyDescent="0.15">
      <c r="A13" s="35"/>
      <c r="B13" s="498"/>
      <c r="C13" s="118"/>
      <c r="D13" s="75"/>
      <c r="E13" s="75"/>
      <c r="F13" s="75"/>
      <c r="G13" s="280"/>
      <c r="H13" s="281"/>
      <c r="I13" s="38"/>
    </row>
    <row r="14" spans="1:9" ht="36" customHeight="1" x14ac:dyDescent="0.15">
      <c r="A14" s="35"/>
      <c r="B14" s="498"/>
      <c r="C14" s="118"/>
      <c r="D14" s="75"/>
      <c r="E14" s="75"/>
      <c r="F14" s="75"/>
      <c r="G14" s="280"/>
      <c r="H14" s="281"/>
      <c r="I14" s="38"/>
    </row>
    <row r="15" spans="1:9" ht="36" customHeight="1" x14ac:dyDescent="0.15">
      <c r="A15" s="35"/>
      <c r="B15" s="498"/>
      <c r="C15" s="118"/>
      <c r="D15" s="75"/>
      <c r="E15" s="75"/>
      <c r="F15" s="75"/>
      <c r="G15" s="280"/>
      <c r="H15" s="281"/>
      <c r="I15" s="38"/>
    </row>
    <row r="16" spans="1:9" ht="36" customHeight="1" x14ac:dyDescent="0.15">
      <c r="A16" s="35"/>
      <c r="B16" s="498"/>
      <c r="C16" s="118"/>
      <c r="D16" s="75"/>
      <c r="E16" s="75"/>
      <c r="F16" s="75"/>
      <c r="G16" s="280"/>
      <c r="H16" s="281"/>
      <c r="I16" s="38"/>
    </row>
    <row r="17" spans="1:9" ht="36" customHeight="1" x14ac:dyDescent="0.15">
      <c r="A17" s="35"/>
      <c r="B17" s="499"/>
      <c r="C17" s="127" t="s">
        <v>127</v>
      </c>
      <c r="D17" s="4">
        <f>SUM(D8:D16)</f>
        <v>0</v>
      </c>
      <c r="E17" s="4">
        <f>SUM(E8:E16)</f>
        <v>0</v>
      </c>
      <c r="F17" s="4">
        <f>SUM(F8:F16)</f>
        <v>0</v>
      </c>
      <c r="G17" s="128" t="s">
        <v>130</v>
      </c>
      <c r="H17" s="192" t="e">
        <f>D17/D19*100</f>
        <v>#DIV/0!</v>
      </c>
      <c r="I17" s="129" t="s">
        <v>131</v>
      </c>
    </row>
    <row r="18" spans="1:9" ht="36" customHeight="1" x14ac:dyDescent="0.15">
      <c r="A18" s="35"/>
      <c r="B18" s="489" t="s">
        <v>128</v>
      </c>
      <c r="C18" s="490"/>
      <c r="D18" s="4">
        <f>⑦参加者数【TCVB】!H30</f>
        <v>0</v>
      </c>
      <c r="E18" s="4">
        <f>⑦参加者数【TCVB】!I30</f>
        <v>0</v>
      </c>
      <c r="F18" s="4">
        <f>⑦参加者数【TCVB】!J30</f>
        <v>0</v>
      </c>
      <c r="G18" s="130"/>
      <c r="H18" s="112"/>
      <c r="I18" s="38"/>
    </row>
    <row r="19" spans="1:9" ht="36" customHeight="1" thickBot="1" x14ac:dyDescent="0.2">
      <c r="A19" s="35"/>
      <c r="B19" s="491" t="s">
        <v>129</v>
      </c>
      <c r="C19" s="492"/>
      <c r="D19" s="6">
        <f>SUM(D17:D18)</f>
        <v>0</v>
      </c>
      <c r="E19" s="6">
        <f>SUM(E17:E18)</f>
        <v>0</v>
      </c>
      <c r="F19" s="6">
        <f>SUM(F17:F18)</f>
        <v>0</v>
      </c>
      <c r="G19" s="131"/>
      <c r="H19" s="125"/>
      <c r="I19" s="38"/>
    </row>
    <row r="20" spans="1:9" ht="25.9" customHeight="1" x14ac:dyDescent="0.15"/>
    <row r="21" spans="1:9" ht="25.9" customHeight="1" x14ac:dyDescent="0.15"/>
    <row r="22" spans="1:9" ht="25.9" customHeight="1" x14ac:dyDescent="0.15"/>
    <row r="23" spans="1:9" ht="25.9" customHeight="1" x14ac:dyDescent="0.15"/>
    <row r="24" spans="1:9" ht="25.9" customHeight="1" x14ac:dyDescent="0.15"/>
    <row r="25" spans="1:9" ht="25.9" customHeight="1" x14ac:dyDescent="0.15"/>
    <row r="26" spans="1:9" ht="25.9" customHeight="1" x14ac:dyDescent="0.15"/>
    <row r="27" spans="1:9" ht="25.9" customHeight="1" x14ac:dyDescent="0.15"/>
  </sheetData>
  <mergeCells count="17">
    <mergeCell ref="B19:C19"/>
    <mergeCell ref="G6:H7"/>
    <mergeCell ref="G8:H8"/>
    <mergeCell ref="G9:H9"/>
    <mergeCell ref="G10:H10"/>
    <mergeCell ref="G11:H11"/>
    <mergeCell ref="G12:H12"/>
    <mergeCell ref="G13:H13"/>
    <mergeCell ref="G14:H14"/>
    <mergeCell ref="G15:H15"/>
    <mergeCell ref="G16:H16"/>
    <mergeCell ref="B8:B17"/>
    <mergeCell ref="A4:H4"/>
    <mergeCell ref="D6:D7"/>
    <mergeCell ref="E6:F6"/>
    <mergeCell ref="B6:C7"/>
    <mergeCell ref="B18:C18"/>
  </mergeCells>
  <phoneticPr fontId="1"/>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249977111117893"/>
    <pageSetUpPr fitToPage="1"/>
  </sheetPr>
  <dimension ref="A1:G23"/>
  <sheetViews>
    <sheetView view="pageBreakPreview" zoomScale="85" zoomScaleNormal="100" zoomScaleSheetLayoutView="85" workbookViewId="0">
      <pane xSplit="1" ySplit="3" topLeftCell="D4" activePane="bottomRight" state="frozen"/>
      <selection activeCell="R3" sqref="R3:R4"/>
      <selection pane="topRight" activeCell="R3" sqref="R3:R4"/>
      <selection pane="bottomLeft" activeCell="R3" sqref="R3:R4"/>
      <selection pane="bottomRight" activeCell="P7" sqref="P7"/>
    </sheetView>
  </sheetViews>
  <sheetFormatPr defaultRowHeight="13.5" x14ac:dyDescent="0.15"/>
  <cols>
    <col min="1" max="2" width="4.875" customWidth="1"/>
    <col min="3" max="3" width="28.75" style="1" customWidth="1"/>
    <col min="4" max="4" width="22.5" customWidth="1"/>
    <col min="5" max="5" width="18.5" customWidth="1"/>
    <col min="6" max="6" width="17.75" style="1" customWidth="1"/>
    <col min="7" max="7" width="8.5" style="1" customWidth="1"/>
  </cols>
  <sheetData>
    <row r="1" spans="1:7" ht="34.15" customHeight="1" thickBot="1" x14ac:dyDescent="0.2">
      <c r="A1" s="484" t="s">
        <v>425</v>
      </c>
      <c r="B1" s="484"/>
      <c r="C1" s="484"/>
      <c r="D1" s="484"/>
      <c r="E1" s="484"/>
      <c r="F1" s="484"/>
      <c r="G1" s="111"/>
    </row>
    <row r="2" spans="1:7" ht="20.65" customHeight="1" x14ac:dyDescent="0.15">
      <c r="A2" s="35"/>
      <c r="B2" s="485" t="s">
        <v>125</v>
      </c>
      <c r="C2" s="486"/>
      <c r="D2" s="481" t="s">
        <v>426</v>
      </c>
      <c r="E2" s="493" t="s">
        <v>124</v>
      </c>
      <c r="F2" s="494"/>
      <c r="G2" s="38"/>
    </row>
    <row r="3" spans="1:7" ht="31.15" customHeight="1" x14ac:dyDescent="0.15">
      <c r="A3" s="35"/>
      <c r="B3" s="487"/>
      <c r="C3" s="488"/>
      <c r="D3" s="482"/>
      <c r="E3" s="495"/>
      <c r="F3" s="496"/>
      <c r="G3" s="38"/>
    </row>
    <row r="4" spans="1:7" ht="36" customHeight="1" x14ac:dyDescent="0.15">
      <c r="A4" s="35"/>
      <c r="B4" s="497" t="s">
        <v>126</v>
      </c>
      <c r="C4" s="118"/>
      <c r="D4" s="75"/>
      <c r="E4" s="280"/>
      <c r="F4" s="281"/>
      <c r="G4" s="38"/>
    </row>
    <row r="5" spans="1:7" ht="36" customHeight="1" x14ac:dyDescent="0.15">
      <c r="A5" s="35"/>
      <c r="B5" s="498"/>
      <c r="C5" s="118"/>
      <c r="D5" s="75"/>
      <c r="E5" s="280"/>
      <c r="F5" s="281"/>
      <c r="G5" s="38"/>
    </row>
    <row r="6" spans="1:7" ht="36" customHeight="1" x14ac:dyDescent="0.15">
      <c r="A6" s="35"/>
      <c r="B6" s="498"/>
      <c r="C6" s="118"/>
      <c r="D6" s="75"/>
      <c r="E6" s="280"/>
      <c r="F6" s="281"/>
      <c r="G6" s="38"/>
    </row>
    <row r="7" spans="1:7" ht="36" customHeight="1" x14ac:dyDescent="0.15">
      <c r="A7" s="35"/>
      <c r="B7" s="498"/>
      <c r="C7" s="118"/>
      <c r="D7" s="75"/>
      <c r="E7" s="280"/>
      <c r="F7" s="281"/>
      <c r="G7" s="38"/>
    </row>
    <row r="8" spans="1:7" ht="36" customHeight="1" x14ac:dyDescent="0.15">
      <c r="A8" s="35"/>
      <c r="B8" s="498"/>
      <c r="C8" s="118"/>
      <c r="D8" s="75"/>
      <c r="E8" s="280"/>
      <c r="F8" s="281"/>
      <c r="G8" s="38"/>
    </row>
    <row r="9" spans="1:7" ht="36" customHeight="1" x14ac:dyDescent="0.15">
      <c r="A9" s="35"/>
      <c r="B9" s="498"/>
      <c r="C9" s="118"/>
      <c r="D9" s="75"/>
      <c r="E9" s="280"/>
      <c r="F9" s="281"/>
      <c r="G9" s="38"/>
    </row>
    <row r="10" spans="1:7" ht="36" customHeight="1" x14ac:dyDescent="0.15">
      <c r="A10" s="35"/>
      <c r="B10" s="498"/>
      <c r="C10" s="118"/>
      <c r="D10" s="75"/>
      <c r="E10" s="280"/>
      <c r="F10" s="281"/>
      <c r="G10" s="38"/>
    </row>
    <row r="11" spans="1:7" ht="36" customHeight="1" x14ac:dyDescent="0.15">
      <c r="A11" s="35"/>
      <c r="B11" s="498"/>
      <c r="C11" s="118"/>
      <c r="D11" s="75"/>
      <c r="E11" s="280"/>
      <c r="F11" s="281"/>
      <c r="G11" s="38"/>
    </row>
    <row r="12" spans="1:7" ht="36" customHeight="1" x14ac:dyDescent="0.15">
      <c r="A12" s="35"/>
      <c r="B12" s="498"/>
      <c r="C12" s="118"/>
      <c r="D12" s="75"/>
      <c r="E12" s="280"/>
      <c r="F12" s="281"/>
      <c r="G12" s="38"/>
    </row>
    <row r="13" spans="1:7" ht="36" customHeight="1" x14ac:dyDescent="0.15">
      <c r="A13" s="35"/>
      <c r="B13" s="499"/>
      <c r="C13" s="127" t="s">
        <v>127</v>
      </c>
      <c r="D13" s="4">
        <f>SUM(D4:D12)</f>
        <v>0</v>
      </c>
      <c r="E13" s="128" t="s">
        <v>130</v>
      </c>
      <c r="F13" s="192" t="e">
        <f>D13/D15*100</f>
        <v>#DIV/0!</v>
      </c>
      <c r="G13" s="129" t="s">
        <v>131</v>
      </c>
    </row>
    <row r="14" spans="1:7" ht="36" customHeight="1" x14ac:dyDescent="0.15">
      <c r="A14" s="35"/>
      <c r="B14" s="489" t="s">
        <v>128</v>
      </c>
      <c r="C14" s="490"/>
      <c r="D14" s="4">
        <f>'（⑦参加者数【県様式】 ）'!$F$27</f>
        <v>0</v>
      </c>
      <c r="E14" s="130"/>
      <c r="F14" s="112"/>
      <c r="G14" s="38"/>
    </row>
    <row r="15" spans="1:7" ht="36" customHeight="1" thickBot="1" x14ac:dyDescent="0.2">
      <c r="A15" s="35"/>
      <c r="B15" s="491" t="s">
        <v>129</v>
      </c>
      <c r="C15" s="492"/>
      <c r="D15" s="6">
        <f>SUM(D13:D14)</f>
        <v>0</v>
      </c>
      <c r="E15" s="131"/>
      <c r="F15" s="125"/>
      <c r="G15" s="38"/>
    </row>
    <row r="16" spans="1:7" ht="25.9" customHeight="1" x14ac:dyDescent="0.15"/>
    <row r="17" ht="25.9" customHeight="1" x14ac:dyDescent="0.15"/>
    <row r="18" ht="25.9" customHeight="1" x14ac:dyDescent="0.15"/>
    <row r="19" ht="25.9" customHeight="1" x14ac:dyDescent="0.15"/>
    <row r="20" ht="25.9" customHeight="1" x14ac:dyDescent="0.15"/>
    <row r="21" ht="25.9" customHeight="1" x14ac:dyDescent="0.15"/>
    <row r="22" ht="25.9" customHeight="1" x14ac:dyDescent="0.15"/>
    <row r="23" ht="25.9" customHeight="1" x14ac:dyDescent="0.15"/>
  </sheetData>
  <mergeCells count="16">
    <mergeCell ref="B15:C15"/>
    <mergeCell ref="E8:F8"/>
    <mergeCell ref="E9:F9"/>
    <mergeCell ref="E10:F10"/>
    <mergeCell ref="E11:F11"/>
    <mergeCell ref="E12:F12"/>
    <mergeCell ref="B14:C14"/>
    <mergeCell ref="A1:F1"/>
    <mergeCell ref="B2:C3"/>
    <mergeCell ref="D2:D3"/>
    <mergeCell ref="E2:F3"/>
    <mergeCell ref="B4:B13"/>
    <mergeCell ref="E4:F4"/>
    <mergeCell ref="E5:F5"/>
    <mergeCell ref="E6:F6"/>
    <mergeCell ref="E7:F7"/>
  </mergeCells>
  <phoneticPr fontId="1"/>
  <pageMargins left="0.7" right="0.7" top="0.75" bottom="0.75" header="0.3" footer="0.3"/>
  <pageSetup paperSize="9" scale="8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B1:I18"/>
  <sheetViews>
    <sheetView view="pageBreakPreview" topLeftCell="A3" zoomScaleNormal="100" zoomScaleSheetLayoutView="100" workbookViewId="0">
      <selection activeCell="O17" sqref="O17"/>
    </sheetView>
  </sheetViews>
  <sheetFormatPr defaultColWidth="8.75" defaultRowHeight="13.5" x14ac:dyDescent="0.15"/>
  <cols>
    <col min="1" max="1" width="4.875" style="35" customWidth="1"/>
    <col min="2" max="2" width="3.625" style="38" customWidth="1"/>
    <col min="3" max="3" width="5.125" style="35" customWidth="1"/>
    <col min="4" max="4" width="33.375" style="35" customWidth="1"/>
    <col min="5" max="5" width="36.375" style="35" customWidth="1"/>
    <col min="6" max="16384" width="8.75" style="35"/>
  </cols>
  <sheetData>
    <row r="1" spans="2:9" ht="58.5" customHeight="1" x14ac:dyDescent="0.15"/>
    <row r="2" spans="2:9" ht="61.9" customHeight="1" x14ac:dyDescent="0.15">
      <c r="B2" s="501" t="s">
        <v>207</v>
      </c>
      <c r="C2" s="501"/>
      <c r="D2" s="501"/>
      <c r="E2" s="501"/>
      <c r="F2" s="501"/>
      <c r="G2" s="73"/>
      <c r="H2" s="73"/>
      <c r="I2" s="73"/>
    </row>
    <row r="5" spans="2:9" ht="24.4" customHeight="1" x14ac:dyDescent="0.15">
      <c r="B5" s="502" t="s">
        <v>208</v>
      </c>
      <c r="C5" s="502"/>
      <c r="D5" s="364">
        <f>※まずはこのシートに入力※基本データ!D12</f>
        <v>0</v>
      </c>
      <c r="E5" s="364"/>
    </row>
    <row r="7" spans="2:9" x14ac:dyDescent="0.15">
      <c r="C7" s="35" t="s">
        <v>209</v>
      </c>
    </row>
    <row r="9" spans="2:9" ht="28.5" customHeight="1" x14ac:dyDescent="0.15">
      <c r="C9" s="74"/>
      <c r="D9" s="74" t="s">
        <v>210</v>
      </c>
      <c r="E9" s="74" t="s">
        <v>211</v>
      </c>
    </row>
    <row r="10" spans="2:9" ht="35.1" customHeight="1" x14ac:dyDescent="0.15">
      <c r="C10" s="74">
        <v>1</v>
      </c>
      <c r="D10" s="75"/>
      <c r="E10" s="75"/>
    </row>
    <row r="11" spans="2:9" ht="35.1" customHeight="1" x14ac:dyDescent="0.15">
      <c r="C11" s="74">
        <v>2</v>
      </c>
      <c r="D11" s="75"/>
      <c r="E11" s="75"/>
    </row>
    <row r="12" spans="2:9" ht="35.1" customHeight="1" x14ac:dyDescent="0.15">
      <c r="C12" s="74">
        <v>3</v>
      </c>
      <c r="D12" s="75"/>
      <c r="E12" s="75"/>
    </row>
    <row r="13" spans="2:9" ht="35.1" customHeight="1" x14ac:dyDescent="0.15">
      <c r="C13" s="74">
        <v>4</v>
      </c>
      <c r="D13" s="75"/>
      <c r="E13" s="75"/>
    </row>
    <row r="14" spans="2:9" ht="35.1" customHeight="1" x14ac:dyDescent="0.15">
      <c r="C14" s="74">
        <v>5</v>
      </c>
      <c r="D14" s="75"/>
      <c r="E14" s="75"/>
    </row>
    <row r="15" spans="2:9" x14ac:dyDescent="0.15">
      <c r="D15" s="500" t="s">
        <v>213</v>
      </c>
      <c r="E15" s="500"/>
    </row>
    <row r="16" spans="2:9" ht="47.65" customHeight="1" x14ac:dyDescent="0.15"/>
    <row r="17" spans="3:3" ht="14.25" x14ac:dyDescent="0.15">
      <c r="C17" s="35" t="s">
        <v>214</v>
      </c>
    </row>
    <row r="18" spans="3:3" x14ac:dyDescent="0.15">
      <c r="C18" s="35" t="s">
        <v>212</v>
      </c>
    </row>
  </sheetData>
  <mergeCells count="4">
    <mergeCell ref="D15:E15"/>
    <mergeCell ref="B2:F2"/>
    <mergeCell ref="B5:C5"/>
    <mergeCell ref="D5:E5"/>
  </mergeCells>
  <phoneticPr fontId="1"/>
  <pageMargins left="0.7" right="0.7" top="0.75" bottom="0.75" header="0.3" footer="0.3"/>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499984740745262"/>
  </sheetPr>
  <dimension ref="A1:P25"/>
  <sheetViews>
    <sheetView view="pageBreakPreview" zoomScale="85" zoomScaleNormal="100" zoomScaleSheetLayoutView="85" workbookViewId="0">
      <selection activeCell="S21" sqref="S21"/>
    </sheetView>
  </sheetViews>
  <sheetFormatPr defaultRowHeight="13.5" x14ac:dyDescent="0.15"/>
  <cols>
    <col min="1" max="1" width="6.5" customWidth="1"/>
    <col min="3" max="3" width="11.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s>
  <sheetData>
    <row r="1" spans="1:16" ht="13.15" customHeight="1" x14ac:dyDescent="0.15">
      <c r="A1" s="35"/>
      <c r="B1" s="35"/>
      <c r="C1" s="35"/>
      <c r="D1" s="35"/>
      <c r="E1" s="35"/>
      <c r="F1" s="35"/>
      <c r="G1" s="35"/>
      <c r="H1" s="35"/>
      <c r="I1" s="35"/>
      <c r="J1" s="35"/>
      <c r="K1" s="35"/>
      <c r="L1" s="35"/>
      <c r="M1" s="35"/>
      <c r="N1" s="35"/>
      <c r="O1" s="35"/>
      <c r="P1" s="35"/>
    </row>
    <row r="2" spans="1:16" ht="90.95" customHeight="1" x14ac:dyDescent="0.15">
      <c r="A2" s="35"/>
      <c r="B2" s="434" t="s">
        <v>460</v>
      </c>
      <c r="C2" s="434"/>
      <c r="D2" s="434"/>
      <c r="E2" s="434"/>
      <c r="F2" s="434"/>
      <c r="G2" s="434"/>
      <c r="H2" s="434"/>
      <c r="I2" s="434"/>
      <c r="J2" s="434"/>
      <c r="K2" s="434"/>
      <c r="L2" s="434"/>
      <c r="M2" s="434"/>
      <c r="N2" s="434"/>
      <c r="O2" s="434"/>
      <c r="P2" s="35"/>
    </row>
    <row r="3" spans="1:16" ht="14.65" customHeight="1" x14ac:dyDescent="0.15">
      <c r="A3" s="35"/>
      <c r="C3" s="35"/>
      <c r="D3" s="35"/>
      <c r="E3" s="35"/>
      <c r="F3" s="35"/>
      <c r="G3" s="35"/>
      <c r="I3" s="38" t="s">
        <v>0</v>
      </c>
      <c r="J3" s="36"/>
      <c r="K3" s="36" t="s">
        <v>1</v>
      </c>
      <c r="L3" s="36"/>
      <c r="M3" s="36" t="s">
        <v>2</v>
      </c>
      <c r="N3" s="36"/>
      <c r="O3" s="36" t="s">
        <v>3</v>
      </c>
      <c r="P3" s="35"/>
    </row>
    <row r="4" spans="1:16" ht="25.9" customHeight="1" x14ac:dyDescent="0.15">
      <c r="A4" s="35"/>
      <c r="B4" s="209" t="s">
        <v>461</v>
      </c>
      <c r="C4" s="35"/>
      <c r="D4" s="35"/>
      <c r="E4" s="35"/>
      <c r="F4" s="35"/>
      <c r="G4" s="35"/>
      <c r="H4" s="35"/>
      <c r="I4" s="35"/>
      <c r="J4" s="35"/>
      <c r="K4" s="35"/>
      <c r="L4" s="35"/>
      <c r="M4" s="35"/>
      <c r="N4" s="35"/>
      <c r="O4" s="35"/>
      <c r="P4" s="35"/>
    </row>
    <row r="5" spans="1:16" x14ac:dyDescent="0.15">
      <c r="A5" s="35"/>
      <c r="B5" s="35"/>
      <c r="C5" s="35"/>
      <c r="D5" s="35"/>
      <c r="E5" s="35"/>
      <c r="F5" s="35"/>
      <c r="G5" s="35"/>
      <c r="H5" s="38" t="s">
        <v>11</v>
      </c>
      <c r="I5" s="35">
        <f>※まずはこのシートに入力※基本データ!E3</f>
        <v>0</v>
      </c>
      <c r="J5" s="38" t="s">
        <v>10</v>
      </c>
      <c r="K5" s="35">
        <f>※まずはこのシートに入力※基本データ!G3</f>
        <v>0</v>
      </c>
      <c r="L5" s="35"/>
      <c r="M5" s="35"/>
      <c r="N5" s="35"/>
      <c r="O5" s="35"/>
      <c r="P5" s="35"/>
    </row>
    <row r="6" spans="1:16" ht="22.5" customHeight="1" x14ac:dyDescent="0.15">
      <c r="A6" s="35"/>
      <c r="B6" s="35"/>
      <c r="C6" s="35"/>
      <c r="D6" s="35"/>
      <c r="E6" s="35"/>
      <c r="F6" s="35"/>
      <c r="G6" s="35" t="s">
        <v>54</v>
      </c>
      <c r="H6" s="435">
        <f>※まずはこのシートに入力※基本データ!D4</f>
        <v>0</v>
      </c>
      <c r="I6" s="435"/>
      <c r="J6" s="435"/>
      <c r="K6" s="435"/>
      <c r="L6" s="435"/>
      <c r="M6" s="435"/>
      <c r="N6" s="435"/>
      <c r="O6" s="435"/>
      <c r="P6" s="35"/>
    </row>
    <row r="7" spans="1:16" ht="22.5" customHeight="1" x14ac:dyDescent="0.15">
      <c r="A7" s="35"/>
      <c r="B7" s="35"/>
      <c r="C7" s="35"/>
      <c r="D7" s="35"/>
      <c r="E7" s="35"/>
      <c r="F7" s="35"/>
      <c r="G7" s="38" t="s">
        <v>443</v>
      </c>
      <c r="H7" s="435">
        <f>※まずはこのシートに入力※基本データ!D5</f>
        <v>0</v>
      </c>
      <c r="I7" s="435"/>
      <c r="J7" s="435"/>
      <c r="K7" s="435"/>
      <c r="L7" s="435"/>
      <c r="M7" s="435"/>
      <c r="N7" s="435"/>
      <c r="O7" s="435"/>
      <c r="P7" s="35"/>
    </row>
    <row r="8" spans="1:16" ht="22.5" customHeight="1" x14ac:dyDescent="0.15">
      <c r="A8" s="35"/>
      <c r="B8" s="35"/>
      <c r="C8" s="35"/>
      <c r="D8" s="35"/>
      <c r="E8" s="35"/>
      <c r="F8" s="35"/>
      <c r="G8" s="35" t="s">
        <v>7</v>
      </c>
      <c r="H8" s="257">
        <f>※まずはこのシートに入力※基本データ!E6</f>
        <v>0</v>
      </c>
      <c r="I8" s="257"/>
      <c r="J8" s="257"/>
      <c r="K8" s="266">
        <f>※まずはこのシートに入力※基本データ!H6</f>
        <v>0</v>
      </c>
      <c r="L8" s="266"/>
      <c r="M8" s="266"/>
      <c r="N8" s="266"/>
      <c r="O8" s="266"/>
      <c r="P8" s="35"/>
    </row>
    <row r="9" spans="1:16" ht="18" customHeight="1" x14ac:dyDescent="0.15">
      <c r="A9" s="35"/>
      <c r="B9" s="35"/>
      <c r="C9" s="35"/>
      <c r="D9" s="35"/>
      <c r="E9" s="35"/>
      <c r="F9" s="35"/>
      <c r="G9" s="436" t="s">
        <v>55</v>
      </c>
      <c r="H9" s="437"/>
      <c r="I9" s="437"/>
      <c r="J9" s="437"/>
      <c r="K9" s="437"/>
      <c r="L9" s="437"/>
      <c r="M9" s="437"/>
      <c r="N9" s="437"/>
      <c r="O9" s="437"/>
      <c r="P9" s="35"/>
    </row>
    <row r="10" spans="1:16" ht="16.899999999999999" customHeight="1" x14ac:dyDescent="0.15">
      <c r="A10" s="35"/>
      <c r="B10" s="35"/>
      <c r="C10" s="35"/>
      <c r="D10" s="35"/>
      <c r="E10" s="35"/>
      <c r="F10" s="35"/>
      <c r="G10" s="106"/>
      <c r="H10" s="107"/>
      <c r="I10" s="107"/>
      <c r="J10" s="107"/>
      <c r="K10" s="107"/>
      <c r="L10" s="107"/>
      <c r="M10" s="107"/>
      <c r="N10" s="107"/>
      <c r="O10" s="107"/>
      <c r="P10" s="35"/>
    </row>
    <row r="11" spans="1:16" ht="28.15" customHeight="1" x14ac:dyDescent="0.15">
      <c r="A11" s="239" t="s">
        <v>462</v>
      </c>
      <c r="B11" s="239"/>
      <c r="C11" s="239"/>
      <c r="D11" s="239"/>
      <c r="E11" s="239"/>
      <c r="F11" s="239"/>
      <c r="G11" s="239"/>
      <c r="H11" s="239"/>
      <c r="I11" s="239"/>
      <c r="J11" s="239"/>
      <c r="K11" s="239"/>
      <c r="L11" s="239"/>
      <c r="M11" s="239"/>
      <c r="N11" s="239"/>
      <c r="O11" s="239"/>
      <c r="P11" s="239"/>
    </row>
    <row r="12" spans="1:16" ht="21.4" customHeight="1" x14ac:dyDescent="0.15">
      <c r="A12" s="239"/>
      <c r="B12" s="239"/>
      <c r="C12" s="239"/>
      <c r="D12" s="239"/>
      <c r="E12" s="239"/>
      <c r="F12" s="239"/>
      <c r="G12" s="239"/>
      <c r="H12" s="239"/>
      <c r="I12" s="239"/>
      <c r="J12" s="239"/>
      <c r="K12" s="239"/>
      <c r="L12" s="239"/>
      <c r="M12" s="239"/>
      <c r="N12" s="239"/>
      <c r="O12" s="239"/>
      <c r="P12" s="239"/>
    </row>
    <row r="13" spans="1:16" ht="31.5" customHeight="1" x14ac:dyDescent="0.15">
      <c r="A13" s="239"/>
      <c r="B13" s="239"/>
      <c r="C13" s="239"/>
      <c r="D13" s="239"/>
      <c r="E13" s="239"/>
      <c r="F13" s="239"/>
      <c r="G13" s="239"/>
      <c r="H13" s="239"/>
      <c r="I13" s="239"/>
      <c r="J13" s="239"/>
      <c r="K13" s="239"/>
      <c r="L13" s="239"/>
      <c r="M13" s="239"/>
      <c r="N13" s="239"/>
      <c r="O13" s="239"/>
      <c r="P13" s="239"/>
    </row>
    <row r="14" spans="1:16" ht="25.9" customHeight="1" x14ac:dyDescent="0.15">
      <c r="A14" s="35"/>
      <c r="B14" s="457" t="s">
        <v>447</v>
      </c>
      <c r="C14" s="457"/>
      <c r="D14" s="457"/>
      <c r="E14" s="457"/>
      <c r="F14" s="457"/>
      <c r="G14" s="457"/>
      <c r="H14" s="457"/>
      <c r="I14" s="457"/>
      <c r="J14" s="457"/>
      <c r="K14" s="457"/>
      <c r="L14" s="457"/>
      <c r="M14" s="457"/>
      <c r="N14" s="457"/>
      <c r="O14" s="457"/>
      <c r="P14" s="35"/>
    </row>
    <row r="15" spans="1:16" ht="25.9" customHeight="1" x14ac:dyDescent="0.15">
      <c r="A15" s="35"/>
      <c r="B15" s="458" t="s">
        <v>463</v>
      </c>
      <c r="C15" s="459"/>
      <c r="D15" s="453"/>
      <c r="E15" s="454"/>
      <c r="F15" s="454"/>
      <c r="G15" s="454"/>
      <c r="H15" s="454"/>
      <c r="I15" s="454"/>
      <c r="J15" s="454"/>
      <c r="K15" s="455" t="s">
        <v>411</v>
      </c>
      <c r="L15" s="455"/>
      <c r="M15" s="455"/>
      <c r="N15" s="455"/>
      <c r="O15" s="456"/>
      <c r="P15" s="35"/>
    </row>
    <row r="16" spans="1:16" ht="25.9" customHeight="1" x14ac:dyDescent="0.15">
      <c r="A16" s="35"/>
      <c r="B16" s="265" t="s">
        <v>158</v>
      </c>
      <c r="C16" s="265"/>
      <c r="D16" s="272">
        <f>※まずはこのシートに入力※基本データ!D12</f>
        <v>0</v>
      </c>
      <c r="E16" s="272"/>
      <c r="F16" s="272"/>
      <c r="G16" s="272"/>
      <c r="H16" s="272"/>
      <c r="I16" s="272"/>
      <c r="J16" s="272"/>
      <c r="K16" s="272"/>
      <c r="L16" s="272"/>
      <c r="M16" s="272"/>
      <c r="N16" s="272"/>
      <c r="O16" s="272"/>
      <c r="P16" s="35"/>
    </row>
    <row r="17" spans="1:16" ht="52.15" customHeight="1" x14ac:dyDescent="0.15">
      <c r="A17" s="35"/>
      <c r="B17" s="265" t="s">
        <v>159</v>
      </c>
      <c r="C17" s="265"/>
      <c r="D17" s="278" t="str">
        <f>'④補助金（TCVB)'!D18:O18</f>
        <v>（手入力）</v>
      </c>
      <c r="E17" s="278"/>
      <c r="F17" s="278"/>
      <c r="G17" s="278"/>
      <c r="H17" s="278"/>
      <c r="I17" s="278"/>
      <c r="J17" s="278"/>
      <c r="K17" s="278"/>
      <c r="L17" s="278"/>
      <c r="M17" s="278"/>
      <c r="N17" s="278"/>
      <c r="O17" s="278"/>
      <c r="P17" s="35"/>
    </row>
    <row r="18" spans="1:16" ht="25.9" customHeight="1" x14ac:dyDescent="0.15">
      <c r="A18" s="35"/>
      <c r="B18" s="440" t="s">
        <v>464</v>
      </c>
      <c r="C18" s="290"/>
      <c r="D18" s="374"/>
      <c r="E18" s="375"/>
      <c r="F18" s="375"/>
      <c r="G18" s="375"/>
      <c r="H18" s="375"/>
      <c r="I18" s="375"/>
      <c r="J18" s="375"/>
      <c r="K18" s="375"/>
      <c r="L18" s="375"/>
      <c r="M18" s="375"/>
      <c r="N18" s="375"/>
      <c r="O18" s="441"/>
      <c r="P18" s="35"/>
    </row>
    <row r="19" spans="1:16" ht="26.65" customHeight="1" x14ac:dyDescent="0.15">
      <c r="A19" s="35"/>
      <c r="B19" s="439"/>
      <c r="C19" s="292"/>
      <c r="D19" s="366"/>
      <c r="E19" s="377"/>
      <c r="F19" s="377"/>
      <c r="G19" s="377"/>
      <c r="H19" s="377"/>
      <c r="I19" s="377"/>
      <c r="J19" s="377"/>
      <c r="K19" s="377"/>
      <c r="L19" s="377"/>
      <c r="M19" s="377"/>
      <c r="N19" s="377"/>
      <c r="O19" s="442"/>
      <c r="P19" s="35"/>
    </row>
    <row r="20" spans="1:16" ht="22.5" customHeight="1" x14ac:dyDescent="0.15">
      <c r="A20" s="35"/>
      <c r="B20" s="438" t="s">
        <v>465</v>
      </c>
      <c r="C20" s="290"/>
      <c r="D20" s="360" t="str">
        <f>※まずはこのシートに入力※基本データ!D14</f>
        <v>令和　　年　　月　　日～　　月　　日（　　日間）</v>
      </c>
      <c r="E20" s="361"/>
      <c r="F20" s="361"/>
      <c r="G20" s="361"/>
      <c r="H20" s="361"/>
      <c r="I20" s="361"/>
      <c r="J20" s="361"/>
      <c r="K20" s="361"/>
      <c r="L20" s="361"/>
      <c r="M20" s="361"/>
      <c r="N20" s="361"/>
      <c r="O20" s="451"/>
      <c r="P20" s="35"/>
    </row>
    <row r="21" spans="1:16" ht="32.450000000000003" customHeight="1" x14ac:dyDescent="0.15">
      <c r="A21" s="35"/>
      <c r="B21" s="439"/>
      <c r="C21" s="292"/>
      <c r="D21" s="363"/>
      <c r="E21" s="364"/>
      <c r="F21" s="364"/>
      <c r="G21" s="364"/>
      <c r="H21" s="364"/>
      <c r="I21" s="364"/>
      <c r="J21" s="364"/>
      <c r="K21" s="364"/>
      <c r="L21" s="364"/>
      <c r="M21" s="364"/>
      <c r="N21" s="364"/>
      <c r="O21" s="452"/>
      <c r="P21" s="35"/>
    </row>
    <row r="22" spans="1:16" ht="25.5" customHeight="1" x14ac:dyDescent="0.15">
      <c r="A22" s="35"/>
      <c r="B22" s="440" t="s">
        <v>162</v>
      </c>
      <c r="C22" s="290"/>
      <c r="D22" s="374" t="str">
        <f>'④補助金（TCVB)'!D23:O23</f>
        <v>（手入力）</v>
      </c>
      <c r="E22" s="375"/>
      <c r="F22" s="375"/>
      <c r="G22" s="375"/>
      <c r="H22" s="375"/>
      <c r="I22" s="375"/>
      <c r="J22" s="375"/>
      <c r="K22" s="375"/>
      <c r="L22" s="375"/>
      <c r="M22" s="375"/>
      <c r="N22" s="375"/>
      <c r="O22" s="441"/>
      <c r="P22" s="35"/>
    </row>
    <row r="23" spans="1:16" ht="35.65" customHeight="1" x14ac:dyDescent="0.15">
      <c r="A23" s="35"/>
      <c r="B23" s="439"/>
      <c r="C23" s="292"/>
      <c r="D23" s="366"/>
      <c r="E23" s="377"/>
      <c r="F23" s="377"/>
      <c r="G23" s="377"/>
      <c r="H23" s="377"/>
      <c r="I23" s="377"/>
      <c r="J23" s="377"/>
      <c r="K23" s="377"/>
      <c r="L23" s="377"/>
      <c r="M23" s="377"/>
      <c r="N23" s="377"/>
      <c r="O23" s="442"/>
      <c r="P23" s="35"/>
    </row>
    <row r="24" spans="1:16" ht="68.650000000000006" customHeight="1" x14ac:dyDescent="0.15">
      <c r="A24" s="35"/>
      <c r="B24" s="439" t="s">
        <v>163</v>
      </c>
      <c r="C24" s="292"/>
      <c r="D24" s="369" t="s">
        <v>466</v>
      </c>
      <c r="E24" s="274"/>
      <c r="F24" s="274"/>
      <c r="G24" s="274"/>
      <c r="H24" s="274"/>
      <c r="I24" s="274"/>
      <c r="J24" s="274"/>
      <c r="K24" s="274"/>
      <c r="L24" s="274"/>
      <c r="M24" s="274"/>
      <c r="N24" s="274"/>
      <c r="O24" s="302"/>
      <c r="P24" s="35"/>
    </row>
    <row r="25" spans="1:16" ht="25.9" customHeight="1" x14ac:dyDescent="0.15">
      <c r="A25" s="35"/>
      <c r="B25" s="265" t="s">
        <v>164</v>
      </c>
      <c r="C25" s="265"/>
      <c r="D25" s="310"/>
      <c r="E25" s="310"/>
      <c r="F25" s="310"/>
      <c r="G25" s="310"/>
      <c r="H25" s="310"/>
      <c r="I25" s="310"/>
      <c r="J25" s="310"/>
      <c r="K25" s="310"/>
      <c r="L25" s="310"/>
      <c r="M25" s="310"/>
      <c r="N25" s="310"/>
      <c r="O25" s="310"/>
      <c r="P25" s="35"/>
    </row>
  </sheetData>
  <mergeCells count="25">
    <mergeCell ref="B25:C25"/>
    <mergeCell ref="D25:O25"/>
    <mergeCell ref="B22:C23"/>
    <mergeCell ref="D22:O23"/>
    <mergeCell ref="B24:C24"/>
    <mergeCell ref="D24:O24"/>
    <mergeCell ref="B17:C17"/>
    <mergeCell ref="D17:O17"/>
    <mergeCell ref="B18:C19"/>
    <mergeCell ref="D18:O19"/>
    <mergeCell ref="B20:C21"/>
    <mergeCell ref="D20:O21"/>
    <mergeCell ref="B14:O14"/>
    <mergeCell ref="B15:C15"/>
    <mergeCell ref="D15:J15"/>
    <mergeCell ref="K15:O15"/>
    <mergeCell ref="B16:C16"/>
    <mergeCell ref="D16:O16"/>
    <mergeCell ref="G9:O9"/>
    <mergeCell ref="A11:P13"/>
    <mergeCell ref="B2:O2"/>
    <mergeCell ref="H6:O6"/>
    <mergeCell ref="H7:O7"/>
    <mergeCell ref="H8:J8"/>
    <mergeCell ref="K8:O8"/>
  </mergeCells>
  <phoneticPr fontId="1"/>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A1:Q23"/>
  <sheetViews>
    <sheetView view="pageBreakPreview" topLeftCell="A5" zoomScale="70" zoomScaleNormal="100" zoomScaleSheetLayoutView="70" workbookViewId="0">
      <selection activeCell="Y26" sqref="Y26"/>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4" t="s">
        <v>166</v>
      </c>
      <c r="C4" s="254"/>
      <c r="D4" s="254"/>
      <c r="E4" s="254"/>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54</v>
      </c>
      <c r="H7" s="269">
        <f>※まずはこのシートに入力※基本データ!D4</f>
        <v>0</v>
      </c>
      <c r="I7" s="269"/>
      <c r="J7" s="269"/>
      <c r="K7" s="269"/>
      <c r="L7" s="269"/>
      <c r="M7" s="269"/>
      <c r="N7" s="269"/>
      <c r="O7" s="269"/>
      <c r="P7" s="35"/>
    </row>
    <row r="8" spans="1:17" ht="22.5" customHeight="1" x14ac:dyDescent="0.15">
      <c r="A8" s="35"/>
      <c r="B8" s="35"/>
      <c r="C8" s="35"/>
      <c r="D8" s="35"/>
      <c r="E8" s="35"/>
      <c r="F8" s="35"/>
      <c r="G8" s="105" t="s">
        <v>42</v>
      </c>
      <c r="H8" s="270">
        <f>※まずはこのシートに入力※基本データ!D5</f>
        <v>0</v>
      </c>
      <c r="I8" s="270"/>
      <c r="J8" s="270"/>
      <c r="K8" s="270"/>
      <c r="L8" s="270"/>
      <c r="M8" s="270"/>
      <c r="N8" s="270"/>
      <c r="O8" s="270"/>
      <c r="P8" s="35"/>
    </row>
    <row r="9" spans="1:17" ht="22.5" customHeight="1" x14ac:dyDescent="0.15">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row>
    <row r="10" spans="1:17" ht="26.65" customHeight="1" x14ac:dyDescent="0.15">
      <c r="A10" s="35"/>
      <c r="B10" s="35"/>
      <c r="C10" s="35"/>
      <c r="D10" s="35"/>
      <c r="E10" s="35"/>
      <c r="F10" s="35"/>
      <c r="G10" s="392" t="s">
        <v>55</v>
      </c>
      <c r="H10" s="393"/>
      <c r="I10" s="393"/>
      <c r="J10" s="393"/>
      <c r="K10" s="393"/>
      <c r="L10" s="393"/>
      <c r="M10" s="393"/>
      <c r="N10" s="393"/>
      <c r="O10" s="393"/>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94" t="s">
        <v>450</v>
      </c>
      <c r="B12" s="394"/>
      <c r="C12" s="394"/>
      <c r="D12" s="394"/>
      <c r="E12" s="394"/>
      <c r="F12" s="394"/>
      <c r="G12" s="394"/>
      <c r="H12" s="394"/>
      <c r="I12" s="394"/>
      <c r="J12" s="394"/>
      <c r="K12" s="394"/>
      <c r="L12" s="394"/>
      <c r="M12" s="394"/>
      <c r="N12" s="394"/>
      <c r="O12" s="394"/>
      <c r="P12" s="394"/>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4" t="s">
        <v>451</v>
      </c>
      <c r="C14" s="254"/>
      <c r="D14" s="254"/>
      <c r="E14" s="254"/>
      <c r="F14" s="254"/>
      <c r="G14" s="254"/>
      <c r="H14" s="254"/>
      <c r="I14" s="254"/>
      <c r="J14" s="254"/>
      <c r="K14" s="254"/>
      <c r="L14" s="254"/>
      <c r="M14" s="254"/>
      <c r="N14" s="254"/>
      <c r="O14" s="254"/>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503" t="s">
        <v>453</v>
      </c>
      <c r="C16" s="504"/>
      <c r="D16" s="276">
        <f>※まずはこのシートに入力※基本データ!D12</f>
        <v>0</v>
      </c>
      <c r="E16" s="276"/>
      <c r="F16" s="276"/>
      <c r="G16" s="276"/>
      <c r="H16" s="276"/>
      <c r="I16" s="276"/>
      <c r="J16" s="276"/>
      <c r="K16" s="276"/>
      <c r="L16" s="276"/>
      <c r="M16" s="276"/>
      <c r="N16" s="276"/>
      <c r="O16" s="277"/>
      <c r="P16" s="35"/>
    </row>
    <row r="17" spans="1:16" ht="39.950000000000003" customHeight="1" x14ac:dyDescent="0.15">
      <c r="A17" s="35"/>
      <c r="B17" s="264" t="s">
        <v>452</v>
      </c>
      <c r="C17" s="265"/>
      <c r="D17" s="278" t="str">
        <f>'④補助金（TCVB)'!D18:O18</f>
        <v>（手入力）</v>
      </c>
      <c r="E17" s="278"/>
      <c r="F17" s="278"/>
      <c r="G17" s="278"/>
      <c r="H17" s="278"/>
      <c r="I17" s="278"/>
      <c r="J17" s="278"/>
      <c r="K17" s="278"/>
      <c r="L17" s="278"/>
      <c r="M17" s="278"/>
      <c r="N17" s="278"/>
      <c r="O17" s="279"/>
      <c r="P17" s="35"/>
    </row>
    <row r="18" spans="1:16" ht="25.9" customHeight="1" x14ac:dyDescent="0.15">
      <c r="A18" s="35"/>
      <c r="B18" s="386" t="s">
        <v>454</v>
      </c>
      <c r="C18" s="290"/>
      <c r="D18" s="374"/>
      <c r="E18" s="375"/>
      <c r="F18" s="375"/>
      <c r="G18" s="375"/>
      <c r="H18" s="375"/>
      <c r="I18" s="375"/>
      <c r="J18" s="375"/>
      <c r="K18" s="375"/>
      <c r="L18" s="375"/>
      <c r="M18" s="375"/>
      <c r="N18" s="375"/>
      <c r="O18" s="376"/>
      <c r="P18" s="35"/>
    </row>
    <row r="19" spans="1:16" ht="26.65" customHeight="1" x14ac:dyDescent="0.15">
      <c r="A19" s="35"/>
      <c r="B19" s="291"/>
      <c r="C19" s="292"/>
      <c r="D19" s="366"/>
      <c r="E19" s="377"/>
      <c r="F19" s="377"/>
      <c r="G19" s="377"/>
      <c r="H19" s="377"/>
      <c r="I19" s="377"/>
      <c r="J19" s="377"/>
      <c r="K19" s="377"/>
      <c r="L19" s="377"/>
      <c r="M19" s="377"/>
      <c r="N19" s="377"/>
      <c r="O19" s="378"/>
      <c r="P19" s="35"/>
    </row>
    <row r="20" spans="1:16" ht="22.5" customHeight="1" x14ac:dyDescent="0.15">
      <c r="A20" s="35"/>
      <c r="B20" s="386" t="s">
        <v>455</v>
      </c>
      <c r="C20" s="290"/>
      <c r="D20" s="508" t="s">
        <v>456</v>
      </c>
      <c r="E20" s="361"/>
      <c r="F20" s="361"/>
      <c r="G20" s="361"/>
      <c r="H20" s="361"/>
      <c r="I20" s="361"/>
      <c r="J20" s="361"/>
      <c r="K20" s="361"/>
      <c r="L20" s="361"/>
      <c r="M20" s="361"/>
      <c r="N20" s="361"/>
      <c r="O20" s="362"/>
      <c r="P20" s="35"/>
    </row>
    <row r="21" spans="1:16" ht="25.5" customHeight="1" x14ac:dyDescent="0.15">
      <c r="A21" s="35"/>
      <c r="B21" s="291"/>
      <c r="C21" s="292"/>
      <c r="D21" s="363"/>
      <c r="E21" s="364"/>
      <c r="F21" s="364"/>
      <c r="G21" s="364"/>
      <c r="H21" s="364"/>
      <c r="I21" s="364"/>
      <c r="J21" s="364"/>
      <c r="K21" s="364"/>
      <c r="L21" s="364"/>
      <c r="M21" s="364"/>
      <c r="N21" s="364"/>
      <c r="O21" s="365"/>
      <c r="P21" s="35"/>
    </row>
    <row r="22" spans="1:16" ht="65.45" customHeight="1" x14ac:dyDescent="0.15">
      <c r="A22" s="35"/>
      <c r="B22" s="384" t="s">
        <v>457</v>
      </c>
      <c r="C22" s="385"/>
      <c r="D22" s="369" t="s">
        <v>459</v>
      </c>
      <c r="E22" s="370"/>
      <c r="F22" s="370"/>
      <c r="G22" s="370"/>
      <c r="H22" s="370"/>
      <c r="I22" s="370"/>
      <c r="J22" s="370"/>
      <c r="K22" s="370"/>
      <c r="L22" s="370"/>
      <c r="M22" s="370"/>
      <c r="N22" s="370"/>
      <c r="O22" s="371"/>
      <c r="P22" s="35"/>
    </row>
    <row r="23" spans="1:16" ht="68.650000000000006" customHeight="1" thickBot="1" x14ac:dyDescent="0.2">
      <c r="A23" s="35"/>
      <c r="B23" s="379" t="s">
        <v>458</v>
      </c>
      <c r="C23" s="380"/>
      <c r="D23" s="505"/>
      <c r="E23" s="506"/>
      <c r="F23" s="506"/>
      <c r="G23" s="506"/>
      <c r="H23" s="506"/>
      <c r="I23" s="506"/>
      <c r="J23" s="506"/>
      <c r="K23" s="506"/>
      <c r="L23" s="506"/>
      <c r="M23" s="506"/>
      <c r="N23" s="506"/>
      <c r="O23" s="507"/>
      <c r="P23" s="35"/>
    </row>
  </sheetData>
  <mergeCells count="20">
    <mergeCell ref="B23:C23"/>
    <mergeCell ref="D23:O23"/>
    <mergeCell ref="D17:O17"/>
    <mergeCell ref="B18:C19"/>
    <mergeCell ref="D18:O19"/>
    <mergeCell ref="B20:C21"/>
    <mergeCell ref="D20:O21"/>
    <mergeCell ref="B22:C22"/>
    <mergeCell ref="D22:O22"/>
    <mergeCell ref="B17:C17"/>
    <mergeCell ref="B4:E4"/>
    <mergeCell ref="H7:O7"/>
    <mergeCell ref="B14:O14"/>
    <mergeCell ref="B16:C16"/>
    <mergeCell ref="D16:O16"/>
    <mergeCell ref="H8:O8"/>
    <mergeCell ref="H9:J9"/>
    <mergeCell ref="K9:O9"/>
    <mergeCell ref="G10:O10"/>
    <mergeCell ref="A12:P12"/>
  </mergeCells>
  <phoneticPr fontId="1"/>
  <pageMargins left="0.7" right="0.7" top="0.75" bottom="0.75" header="0.3" footer="0.3"/>
  <pageSetup paperSize="9" scale="79" orientation="portrait" r:id="rId1"/>
  <rowBreaks count="1" manualBreakCount="1">
    <brk id="2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zoomScaleNormal="100" zoomScaleSheetLayoutView="100" workbookViewId="0">
      <selection activeCell="O31" sqref="O31"/>
    </sheetView>
  </sheetViews>
  <sheetFormatPr defaultColWidth="8.75" defaultRowHeight="13.5" x14ac:dyDescent="0.15"/>
  <cols>
    <col min="1" max="1" width="5.25" style="35" customWidth="1"/>
    <col min="2" max="2" width="2.75" style="36" customWidth="1"/>
    <col min="3" max="3" width="8.25" style="35" customWidth="1"/>
    <col min="4" max="4" width="8.75" style="35"/>
    <col min="5" max="5" width="9.5" style="35" customWidth="1"/>
    <col min="6" max="6" width="10.25" style="35" customWidth="1"/>
    <col min="7" max="7" width="9.625" style="35" customWidth="1"/>
    <col min="8" max="8" width="10.5" style="35" customWidth="1"/>
    <col min="9" max="9" width="14.25" style="35" customWidth="1"/>
    <col min="10" max="10" width="4" style="35" customWidth="1"/>
    <col min="11" max="16384" width="8.75" style="35"/>
  </cols>
  <sheetData>
    <row r="1" spans="1:10" ht="30" customHeight="1" x14ac:dyDescent="0.15">
      <c r="A1" s="244" t="s">
        <v>167</v>
      </c>
      <c r="B1" s="245"/>
      <c r="C1" s="245"/>
      <c r="D1" s="245"/>
      <c r="E1" s="245"/>
      <c r="F1" s="245"/>
      <c r="G1" s="245"/>
      <c r="H1" s="245"/>
      <c r="I1" s="245"/>
      <c r="J1" s="245"/>
    </row>
    <row r="2" spans="1:10" ht="17.649999999999999" customHeight="1" thickBot="1" x14ac:dyDescent="0.2">
      <c r="B2" s="36">
        <v>1</v>
      </c>
      <c r="C2" s="35" t="s">
        <v>170</v>
      </c>
    </row>
    <row r="3" spans="1:10" ht="27" customHeight="1" thickBot="1" x14ac:dyDescent="0.2">
      <c r="D3" s="37" t="s">
        <v>11</v>
      </c>
      <c r="E3" s="149"/>
      <c r="F3" s="38" t="s">
        <v>168</v>
      </c>
      <c r="G3" s="149"/>
    </row>
    <row r="4" spans="1:10" ht="27" customHeight="1" thickBot="1" x14ac:dyDescent="0.2">
      <c r="C4" s="39" t="s">
        <v>5</v>
      </c>
      <c r="D4" s="246"/>
      <c r="E4" s="247"/>
      <c r="F4" s="247"/>
      <c r="G4" s="247"/>
      <c r="H4" s="247"/>
      <c r="I4" s="248"/>
    </row>
    <row r="5" spans="1:10" ht="27" customHeight="1" thickBot="1" x14ac:dyDescent="0.2">
      <c r="C5" s="39" t="s">
        <v>169</v>
      </c>
      <c r="D5" s="246"/>
      <c r="E5" s="247"/>
      <c r="F5" s="247"/>
      <c r="G5" s="247"/>
      <c r="H5" s="247"/>
      <c r="I5" s="248"/>
    </row>
    <row r="6" spans="1:10" ht="27" customHeight="1" thickBot="1" x14ac:dyDescent="0.2">
      <c r="C6" s="40" t="s">
        <v>7</v>
      </c>
      <c r="D6" s="41" t="s">
        <v>43</v>
      </c>
      <c r="E6" s="249"/>
      <c r="F6" s="250"/>
      <c r="G6" s="38" t="s">
        <v>44</v>
      </c>
      <c r="H6" s="246"/>
      <c r="I6" s="248"/>
    </row>
    <row r="7" spans="1:10" ht="27" customHeight="1" thickBot="1" x14ac:dyDescent="0.2">
      <c r="C7" s="40" t="s">
        <v>9</v>
      </c>
      <c r="D7" s="41" t="s">
        <v>43</v>
      </c>
      <c r="E7" s="249"/>
      <c r="F7" s="250"/>
      <c r="G7" s="41" t="s">
        <v>44</v>
      </c>
      <c r="H7" s="246"/>
      <c r="I7" s="248"/>
    </row>
    <row r="8" spans="1:10" ht="27" customHeight="1" thickBot="1" x14ac:dyDescent="0.2">
      <c r="C8" s="39" t="s">
        <v>46</v>
      </c>
      <c r="D8" s="246"/>
      <c r="E8" s="247"/>
      <c r="F8" s="247"/>
      <c r="G8" s="247"/>
      <c r="H8" s="247"/>
      <c r="I8" s="248"/>
    </row>
    <row r="9" spans="1:10" ht="27" customHeight="1" thickBot="1" x14ac:dyDescent="0.2">
      <c r="C9" s="39" t="s">
        <v>47</v>
      </c>
      <c r="D9" s="246"/>
      <c r="E9" s="247"/>
      <c r="F9" s="247"/>
      <c r="G9" s="247"/>
      <c r="H9" s="247"/>
      <c r="I9" s="248"/>
    </row>
    <row r="10" spans="1:10" ht="24" customHeight="1" x14ac:dyDescent="0.15"/>
    <row r="11" spans="1:10" ht="17.649999999999999" customHeight="1" thickBot="1" x14ac:dyDescent="0.2">
      <c r="B11" s="36">
        <v>2</v>
      </c>
      <c r="C11" s="35" t="s">
        <v>171</v>
      </c>
    </row>
    <row r="12" spans="1:10" ht="27" customHeight="1" thickBot="1" x14ac:dyDescent="0.2">
      <c r="C12" s="42" t="s">
        <v>40</v>
      </c>
      <c r="D12" s="246"/>
      <c r="E12" s="247"/>
      <c r="F12" s="247"/>
      <c r="G12" s="247"/>
      <c r="H12" s="247"/>
      <c r="I12" s="248"/>
    </row>
    <row r="13" spans="1:10" ht="52.9" customHeight="1" thickBot="1" x14ac:dyDescent="0.2">
      <c r="C13" s="42" t="s">
        <v>13</v>
      </c>
      <c r="D13" s="253"/>
      <c r="E13" s="254"/>
      <c r="F13" s="254"/>
      <c r="G13" s="254"/>
      <c r="H13" s="254"/>
      <c r="I13" s="255"/>
    </row>
    <row r="14" spans="1:10" ht="24" customHeight="1" thickBot="1" x14ac:dyDescent="0.2">
      <c r="C14" s="42" t="s">
        <v>172</v>
      </c>
      <c r="D14" s="246" t="s">
        <v>173</v>
      </c>
      <c r="E14" s="247"/>
      <c r="F14" s="247"/>
      <c r="G14" s="247"/>
      <c r="H14" s="247"/>
      <c r="I14" s="248"/>
    </row>
    <row r="15" spans="1:10" ht="24" customHeight="1" thickBot="1" x14ac:dyDescent="0.2">
      <c r="C15" s="42" t="s">
        <v>15</v>
      </c>
      <c r="D15" s="256"/>
      <c r="E15" s="257"/>
      <c r="F15" s="257"/>
      <c r="G15" s="257"/>
      <c r="H15" s="257"/>
      <c r="I15" s="258"/>
    </row>
    <row r="16" spans="1:10" ht="24" customHeight="1" thickBot="1" x14ac:dyDescent="0.2">
      <c r="C16" s="42" t="s">
        <v>50</v>
      </c>
      <c r="D16" s="41" t="s">
        <v>20</v>
      </c>
      <c r="E16" s="41"/>
      <c r="F16" s="43" t="s">
        <v>174</v>
      </c>
      <c r="G16" s="44"/>
      <c r="H16" s="45" t="s">
        <v>175</v>
      </c>
      <c r="I16" s="41">
        <v>0</v>
      </c>
    </row>
    <row r="17" spans="3:11" ht="24" customHeight="1" thickBot="1" x14ac:dyDescent="0.2">
      <c r="D17" s="41" t="s">
        <v>119</v>
      </c>
      <c r="E17" s="259">
        <f>SUM(E16+G16+I16)</f>
        <v>0</v>
      </c>
      <c r="F17" s="260"/>
      <c r="G17" s="260"/>
      <c r="H17" s="261"/>
      <c r="I17" s="46" t="s">
        <v>176</v>
      </c>
    </row>
    <row r="18" spans="3:11" ht="24" customHeight="1" thickBot="1" x14ac:dyDescent="0.2">
      <c r="C18" s="42" t="s">
        <v>177</v>
      </c>
      <c r="D18" s="246"/>
      <c r="E18" s="247"/>
      <c r="F18" s="247"/>
      <c r="G18" s="247"/>
      <c r="H18" s="247"/>
      <c r="I18" s="248"/>
      <c r="K18" s="35" t="s">
        <v>358</v>
      </c>
    </row>
    <row r="19" spans="3:11" ht="28.15" customHeight="1" x14ac:dyDescent="0.15">
      <c r="D19" s="251" t="s">
        <v>404</v>
      </c>
      <c r="E19" s="252"/>
      <c r="F19" s="252"/>
      <c r="G19" s="252"/>
      <c r="H19" s="252"/>
      <c r="I19" s="252"/>
    </row>
  </sheetData>
  <mergeCells count="16">
    <mergeCell ref="D19:I19"/>
    <mergeCell ref="E7:F7"/>
    <mergeCell ref="H7:I7"/>
    <mergeCell ref="D12:I12"/>
    <mergeCell ref="D13:I13"/>
    <mergeCell ref="D14:I14"/>
    <mergeCell ref="D9:I9"/>
    <mergeCell ref="D15:I15"/>
    <mergeCell ref="E17:H17"/>
    <mergeCell ref="D18:I18"/>
    <mergeCell ref="A1:J1"/>
    <mergeCell ref="D5:I5"/>
    <mergeCell ref="D8:I8"/>
    <mergeCell ref="D4:I4"/>
    <mergeCell ref="E6:F6"/>
    <mergeCell ref="H6:I6"/>
  </mergeCells>
  <phoneticPr fontId="1"/>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499984740745262"/>
  </sheetPr>
  <dimension ref="A1:P20"/>
  <sheetViews>
    <sheetView view="pageBreakPreview" zoomScaleNormal="100" zoomScaleSheetLayoutView="100" workbookViewId="0">
      <selection activeCell="Z12" sqref="Z12"/>
    </sheetView>
  </sheetViews>
  <sheetFormatPr defaultRowHeight="13.5" x14ac:dyDescent="0.15"/>
  <cols>
    <col min="1" max="1" width="6.875" customWidth="1"/>
    <col min="3" max="3" width="10.25" customWidth="1"/>
    <col min="4" max="16" width="6.625" customWidth="1"/>
    <col min="17" max="17" width="2" customWidth="1"/>
  </cols>
  <sheetData>
    <row r="1" spans="1:16" x14ac:dyDescent="0.15">
      <c r="A1" s="35"/>
      <c r="B1" s="35"/>
      <c r="C1" s="35"/>
      <c r="D1" s="35"/>
      <c r="E1" s="35"/>
      <c r="F1" s="35"/>
      <c r="G1" s="35"/>
      <c r="H1" s="35"/>
      <c r="I1" s="35"/>
      <c r="J1" s="35"/>
      <c r="K1" s="35"/>
      <c r="L1" s="35"/>
      <c r="M1" s="35"/>
      <c r="N1" s="35"/>
      <c r="O1" s="35"/>
      <c r="P1" s="35"/>
    </row>
    <row r="2" spans="1:16" x14ac:dyDescent="0.15">
      <c r="A2" s="35"/>
      <c r="B2" s="35"/>
      <c r="C2" s="35"/>
      <c r="D2" s="35"/>
      <c r="E2" s="35"/>
      <c r="F2" s="35"/>
      <c r="G2" s="35"/>
      <c r="I2" s="35"/>
      <c r="J2" s="38"/>
      <c r="K2" s="38"/>
      <c r="L2" s="121" t="s">
        <v>1</v>
      </c>
      <c r="M2" s="121"/>
      <c r="N2" s="148" t="s">
        <v>2</v>
      </c>
      <c r="O2" s="121"/>
      <c r="P2" s="148" t="s">
        <v>3</v>
      </c>
    </row>
    <row r="3" spans="1:16" ht="104.1" customHeight="1" x14ac:dyDescent="0.15">
      <c r="A3" s="434" t="s">
        <v>479</v>
      </c>
      <c r="B3" s="434"/>
      <c r="C3" s="434"/>
      <c r="D3" s="434"/>
      <c r="E3" s="434"/>
      <c r="F3" s="434"/>
      <c r="G3" s="434"/>
      <c r="H3" s="434"/>
      <c r="I3" s="434"/>
      <c r="J3" s="434"/>
      <c r="K3" s="434"/>
      <c r="L3" s="434"/>
      <c r="M3" s="434"/>
      <c r="N3" s="434"/>
      <c r="O3" s="434"/>
      <c r="P3" s="434"/>
    </row>
    <row r="4" spans="1:16" ht="45" customHeight="1" x14ac:dyDescent="0.15">
      <c r="A4" s="35"/>
      <c r="B4" s="254" t="s">
        <v>461</v>
      </c>
      <c r="C4" s="254"/>
      <c r="D4" s="254"/>
      <c r="E4" s="254"/>
      <c r="F4" s="35"/>
      <c r="G4" s="35"/>
      <c r="H4" s="35"/>
      <c r="I4" s="35"/>
      <c r="J4" s="35"/>
      <c r="K4" s="35"/>
      <c r="L4" s="35"/>
      <c r="M4" s="35"/>
      <c r="N4" s="35"/>
      <c r="O4" s="35"/>
      <c r="P4" s="35"/>
    </row>
    <row r="5" spans="1:16" ht="29.1" customHeight="1" x14ac:dyDescent="0.15">
      <c r="A5" s="35"/>
      <c r="B5" s="35"/>
      <c r="C5" s="35"/>
      <c r="D5" s="35"/>
      <c r="E5" s="35"/>
      <c r="F5" s="35"/>
      <c r="G5" s="35"/>
      <c r="H5" s="35"/>
      <c r="I5" s="35"/>
      <c r="J5" s="35"/>
      <c r="K5" s="35"/>
      <c r="L5" s="35"/>
      <c r="M5" s="35"/>
      <c r="N5" s="35"/>
      <c r="O5" s="35"/>
      <c r="P5" s="35"/>
    </row>
    <row r="6" spans="1:16"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6" ht="22.15" customHeight="1" x14ac:dyDescent="0.15">
      <c r="A7" s="35"/>
      <c r="B7" s="35"/>
      <c r="C7" s="35"/>
      <c r="D7" s="35"/>
      <c r="E7" s="35"/>
      <c r="F7" s="35"/>
      <c r="G7" s="104" t="s">
        <v>54</v>
      </c>
      <c r="H7" s="269">
        <f>※まずはこのシートに入力※基本データ!D4</f>
        <v>0</v>
      </c>
      <c r="I7" s="269"/>
      <c r="J7" s="269"/>
      <c r="K7" s="269"/>
      <c r="L7" s="269"/>
      <c r="M7" s="269"/>
      <c r="N7" s="269"/>
      <c r="O7" s="269"/>
      <c r="P7" s="35"/>
    </row>
    <row r="8" spans="1:16" ht="22.5" customHeight="1" x14ac:dyDescent="0.15">
      <c r="A8" s="35"/>
      <c r="B8" s="35"/>
      <c r="C8" s="35"/>
      <c r="D8" s="35"/>
      <c r="E8" s="35"/>
      <c r="F8" s="35"/>
      <c r="G8" s="105" t="s">
        <v>42</v>
      </c>
      <c r="H8" s="270">
        <f>※まずはこのシートに入力※基本データ!D5</f>
        <v>0</v>
      </c>
      <c r="I8" s="270"/>
      <c r="J8" s="270"/>
      <c r="K8" s="270"/>
      <c r="L8" s="270"/>
      <c r="M8" s="270"/>
      <c r="N8" s="270"/>
      <c r="O8" s="270"/>
      <c r="P8" s="35"/>
    </row>
    <row r="9" spans="1:16" ht="22.5" customHeight="1" x14ac:dyDescent="0.15">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row>
    <row r="10" spans="1:16" ht="26.65" customHeight="1" x14ac:dyDescent="0.15">
      <c r="A10" s="35"/>
      <c r="B10" s="35"/>
      <c r="C10" s="35"/>
      <c r="D10" s="35"/>
      <c r="E10" s="35"/>
      <c r="F10" s="35"/>
      <c r="G10" s="392" t="s">
        <v>55</v>
      </c>
      <c r="H10" s="393"/>
      <c r="I10" s="393"/>
      <c r="J10" s="393"/>
      <c r="K10" s="393"/>
      <c r="L10" s="393"/>
      <c r="M10" s="393"/>
      <c r="N10" s="393"/>
      <c r="O10" s="393"/>
      <c r="P10" s="35"/>
    </row>
    <row r="11" spans="1:16" ht="21.4" customHeight="1" x14ac:dyDescent="0.15">
      <c r="A11" s="35"/>
      <c r="B11" s="108"/>
      <c r="C11" s="35"/>
      <c r="D11" s="35"/>
      <c r="E11" s="35"/>
      <c r="F11" s="35"/>
      <c r="G11" s="35"/>
      <c r="H11" s="35"/>
      <c r="I11" s="35"/>
      <c r="J11" s="35"/>
      <c r="K11" s="35"/>
      <c r="L11" s="35"/>
      <c r="M11" s="35"/>
      <c r="N11" s="35"/>
      <c r="O11" s="35"/>
      <c r="P11" s="35"/>
    </row>
    <row r="12" spans="1:16" ht="46.5" customHeight="1" x14ac:dyDescent="0.15">
      <c r="A12" s="35"/>
      <c r="B12" s="254" t="s">
        <v>476</v>
      </c>
      <c r="C12" s="254"/>
      <c r="D12" s="254"/>
      <c r="E12" s="254"/>
      <c r="F12" s="254"/>
      <c r="G12" s="254"/>
      <c r="H12" s="254"/>
      <c r="I12" s="254"/>
      <c r="J12" s="254"/>
      <c r="K12" s="254"/>
      <c r="L12" s="254"/>
      <c r="M12" s="254"/>
      <c r="N12" s="254"/>
      <c r="O12" s="254"/>
      <c r="P12" s="35"/>
    </row>
    <row r="13" spans="1:16" ht="25.9" customHeight="1" thickBot="1" x14ac:dyDescent="0.2">
      <c r="A13" s="35"/>
      <c r="B13" s="70"/>
      <c r="C13" s="70"/>
      <c r="D13" s="70"/>
      <c r="E13" s="70"/>
      <c r="F13" s="70"/>
      <c r="G13" s="70"/>
      <c r="H13" s="70"/>
      <c r="I13" s="70"/>
      <c r="J13" s="70"/>
      <c r="K13" s="70"/>
      <c r="L13" s="70"/>
      <c r="M13" s="70"/>
      <c r="N13" s="70"/>
      <c r="O13" s="70"/>
      <c r="P13" s="35"/>
    </row>
    <row r="14" spans="1:16" ht="39.950000000000003" customHeight="1" x14ac:dyDescent="0.15">
      <c r="A14" s="35"/>
      <c r="B14" s="503" t="s">
        <v>453</v>
      </c>
      <c r="C14" s="504"/>
      <c r="D14" s="276">
        <f>※まずはこのシートに入力※基本データ!D12</f>
        <v>0</v>
      </c>
      <c r="E14" s="276"/>
      <c r="F14" s="276"/>
      <c r="G14" s="276"/>
      <c r="H14" s="276"/>
      <c r="I14" s="276"/>
      <c r="J14" s="276"/>
      <c r="K14" s="276"/>
      <c r="L14" s="276"/>
      <c r="M14" s="276"/>
      <c r="N14" s="276"/>
      <c r="O14" s="277"/>
      <c r="P14" s="35"/>
    </row>
    <row r="15" spans="1:16" ht="53.1" customHeight="1" x14ac:dyDescent="0.15">
      <c r="A15" s="35"/>
      <c r="B15" s="514" t="s">
        <v>469</v>
      </c>
      <c r="C15" s="265"/>
      <c r="D15" s="515" t="s">
        <v>477</v>
      </c>
      <c r="E15" s="515"/>
      <c r="F15" s="515"/>
      <c r="G15" s="515"/>
      <c r="H15" s="515"/>
      <c r="I15" s="515"/>
      <c r="J15" s="515"/>
      <c r="K15" s="515"/>
      <c r="L15" s="515"/>
      <c r="M15" s="515"/>
      <c r="N15" s="515"/>
      <c r="O15" s="516"/>
      <c r="P15" s="35"/>
    </row>
    <row r="16" spans="1:16" ht="25.9" customHeight="1" x14ac:dyDescent="0.15">
      <c r="A16" s="35"/>
      <c r="B16" s="386" t="s">
        <v>471</v>
      </c>
      <c r="C16" s="290"/>
      <c r="D16" s="374"/>
      <c r="E16" s="375"/>
      <c r="F16" s="375"/>
      <c r="G16" s="375"/>
      <c r="H16" s="375"/>
      <c r="I16" s="375"/>
      <c r="J16" s="375"/>
      <c r="K16" s="375"/>
      <c r="L16" s="375"/>
      <c r="M16" s="375"/>
      <c r="N16" s="375"/>
      <c r="O16" s="376"/>
      <c r="P16" s="35"/>
    </row>
    <row r="17" spans="1:16" ht="26.65" customHeight="1" x14ac:dyDescent="0.15">
      <c r="A17" s="35"/>
      <c r="B17" s="291"/>
      <c r="C17" s="292"/>
      <c r="D17" s="366"/>
      <c r="E17" s="377"/>
      <c r="F17" s="377"/>
      <c r="G17" s="377"/>
      <c r="H17" s="377"/>
      <c r="I17" s="377"/>
      <c r="J17" s="377"/>
      <c r="K17" s="377"/>
      <c r="L17" s="377"/>
      <c r="M17" s="377"/>
      <c r="N17" s="377"/>
      <c r="O17" s="378"/>
      <c r="P17" s="35"/>
    </row>
    <row r="18" spans="1:16" ht="22.5" customHeight="1" x14ac:dyDescent="0.15">
      <c r="A18" s="35"/>
      <c r="B18" s="386" t="s">
        <v>472</v>
      </c>
      <c r="C18" s="290"/>
      <c r="D18" s="508" t="s">
        <v>478</v>
      </c>
      <c r="E18" s="361"/>
      <c r="F18" s="361"/>
      <c r="G18" s="361"/>
      <c r="H18" s="361"/>
      <c r="I18" s="361"/>
      <c r="J18" s="361"/>
      <c r="K18" s="361"/>
      <c r="L18" s="361"/>
      <c r="M18" s="361"/>
      <c r="N18" s="361"/>
      <c r="O18" s="362"/>
      <c r="P18" s="35"/>
    </row>
    <row r="19" spans="1:16" ht="25.5" customHeight="1" x14ac:dyDescent="0.15">
      <c r="A19" s="35"/>
      <c r="B19" s="291"/>
      <c r="C19" s="292"/>
      <c r="D19" s="363"/>
      <c r="E19" s="364"/>
      <c r="F19" s="364"/>
      <c r="G19" s="364"/>
      <c r="H19" s="364"/>
      <c r="I19" s="364"/>
      <c r="J19" s="364"/>
      <c r="K19" s="364"/>
      <c r="L19" s="364"/>
      <c r="M19" s="364"/>
      <c r="N19" s="364"/>
      <c r="O19" s="365"/>
      <c r="P19" s="35"/>
    </row>
    <row r="20" spans="1:16" ht="110.1" customHeight="1" thickBot="1" x14ac:dyDescent="0.2">
      <c r="A20" s="35"/>
      <c r="B20" s="509" t="s">
        <v>474</v>
      </c>
      <c r="C20" s="510"/>
      <c r="D20" s="511"/>
      <c r="E20" s="512"/>
      <c r="F20" s="512"/>
      <c r="G20" s="512"/>
      <c r="H20" s="512"/>
      <c r="I20" s="512"/>
      <c r="J20" s="512"/>
      <c r="K20" s="512"/>
      <c r="L20" s="512"/>
      <c r="M20" s="512"/>
      <c r="N20" s="512"/>
      <c r="O20" s="513"/>
      <c r="P20" s="35"/>
    </row>
  </sheetData>
  <mergeCells count="18">
    <mergeCell ref="A3:P3"/>
    <mergeCell ref="B16:C17"/>
    <mergeCell ref="D16:O17"/>
    <mergeCell ref="B18:C19"/>
    <mergeCell ref="D18:O19"/>
    <mergeCell ref="B4:E4"/>
    <mergeCell ref="H7:O7"/>
    <mergeCell ref="H8:O8"/>
    <mergeCell ref="H9:J9"/>
    <mergeCell ref="K9:O9"/>
    <mergeCell ref="G10:O10"/>
    <mergeCell ref="B20:C20"/>
    <mergeCell ref="D20:O20"/>
    <mergeCell ref="B12:O12"/>
    <mergeCell ref="B14:C14"/>
    <mergeCell ref="D14:O14"/>
    <mergeCell ref="B15:C15"/>
    <mergeCell ref="D15:O15"/>
  </mergeCells>
  <phoneticPr fontId="1"/>
  <pageMargins left="0.7" right="0.7" top="0.75" bottom="0.75" header="0.3" footer="0.3"/>
  <pageSetup paperSize="9" scale="7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499984740745262"/>
  </sheetPr>
  <dimension ref="A1:Q22"/>
  <sheetViews>
    <sheetView view="pageBreakPreview" topLeftCell="A27" zoomScale="70" zoomScaleNormal="100" zoomScaleSheetLayoutView="70" workbookViewId="0">
      <selection activeCell="AG77" sqref="AG77"/>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4" t="s">
        <v>166</v>
      </c>
      <c r="C4" s="254"/>
      <c r="D4" s="254"/>
      <c r="E4" s="254"/>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54</v>
      </c>
      <c r="H7" s="269">
        <f>※まずはこのシートに入力※基本データ!D4</f>
        <v>0</v>
      </c>
      <c r="I7" s="269"/>
      <c r="J7" s="269"/>
      <c r="K7" s="269"/>
      <c r="L7" s="269"/>
      <c r="M7" s="269"/>
      <c r="N7" s="269"/>
      <c r="O7" s="269"/>
      <c r="P7" s="35"/>
    </row>
    <row r="8" spans="1:17" ht="22.5" customHeight="1" x14ac:dyDescent="0.15">
      <c r="A8" s="35"/>
      <c r="B8" s="35"/>
      <c r="C8" s="35"/>
      <c r="D8" s="35"/>
      <c r="E8" s="35"/>
      <c r="F8" s="35"/>
      <c r="G8" s="105" t="s">
        <v>42</v>
      </c>
      <c r="H8" s="270">
        <f>※まずはこのシートに入力※基本データ!D5</f>
        <v>0</v>
      </c>
      <c r="I8" s="270"/>
      <c r="J8" s="270"/>
      <c r="K8" s="270"/>
      <c r="L8" s="270"/>
      <c r="M8" s="270"/>
      <c r="N8" s="270"/>
      <c r="O8" s="270"/>
      <c r="P8" s="35"/>
    </row>
    <row r="9" spans="1:17" ht="22.5" customHeight="1" x14ac:dyDescent="0.15">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row>
    <row r="10" spans="1:17" ht="26.65" customHeight="1" x14ac:dyDescent="0.15">
      <c r="A10" s="35"/>
      <c r="B10" s="35"/>
      <c r="C10" s="35"/>
      <c r="D10" s="35"/>
      <c r="E10" s="35"/>
      <c r="F10" s="35"/>
      <c r="G10" s="392" t="s">
        <v>55</v>
      </c>
      <c r="H10" s="393"/>
      <c r="I10" s="393"/>
      <c r="J10" s="393"/>
      <c r="K10" s="393"/>
      <c r="L10" s="393"/>
      <c r="M10" s="393"/>
      <c r="N10" s="393"/>
      <c r="O10" s="393"/>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94" t="s">
        <v>467</v>
      </c>
      <c r="B12" s="394"/>
      <c r="C12" s="394"/>
      <c r="D12" s="394"/>
      <c r="E12" s="394"/>
      <c r="F12" s="394"/>
      <c r="G12" s="394"/>
      <c r="H12" s="394"/>
      <c r="I12" s="394"/>
      <c r="J12" s="394"/>
      <c r="K12" s="394"/>
      <c r="L12" s="394"/>
      <c r="M12" s="394"/>
      <c r="N12" s="394"/>
      <c r="O12" s="394"/>
      <c r="P12" s="394"/>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4" t="s">
        <v>468</v>
      </c>
      <c r="C14" s="254"/>
      <c r="D14" s="254"/>
      <c r="E14" s="254"/>
      <c r="F14" s="254"/>
      <c r="G14" s="254"/>
      <c r="H14" s="254"/>
      <c r="I14" s="254"/>
      <c r="J14" s="254"/>
      <c r="K14" s="254"/>
      <c r="L14" s="254"/>
      <c r="M14" s="254"/>
      <c r="N14" s="254"/>
      <c r="O14" s="254"/>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503" t="s">
        <v>453</v>
      </c>
      <c r="C16" s="504"/>
      <c r="D16" s="276">
        <f>※まずはこのシートに入力※基本データ!D12</f>
        <v>0</v>
      </c>
      <c r="E16" s="276"/>
      <c r="F16" s="276"/>
      <c r="G16" s="276"/>
      <c r="H16" s="276"/>
      <c r="I16" s="276"/>
      <c r="J16" s="276"/>
      <c r="K16" s="276"/>
      <c r="L16" s="276"/>
      <c r="M16" s="276"/>
      <c r="N16" s="276"/>
      <c r="O16" s="277"/>
      <c r="P16" s="35"/>
    </row>
    <row r="17" spans="1:16" ht="53.1" customHeight="1" x14ac:dyDescent="0.15">
      <c r="A17" s="35"/>
      <c r="B17" s="514" t="s">
        <v>469</v>
      </c>
      <c r="C17" s="265"/>
      <c r="D17" s="515" t="s">
        <v>470</v>
      </c>
      <c r="E17" s="515"/>
      <c r="F17" s="515"/>
      <c r="G17" s="515"/>
      <c r="H17" s="515"/>
      <c r="I17" s="515"/>
      <c r="J17" s="515"/>
      <c r="K17" s="515"/>
      <c r="L17" s="515"/>
      <c r="M17" s="515"/>
      <c r="N17" s="515"/>
      <c r="O17" s="516"/>
      <c r="P17" s="35"/>
    </row>
    <row r="18" spans="1:16" ht="25.9" customHeight="1" x14ac:dyDescent="0.15">
      <c r="A18" s="35"/>
      <c r="B18" s="386" t="s">
        <v>471</v>
      </c>
      <c r="C18" s="290"/>
      <c r="D18" s="374"/>
      <c r="E18" s="375"/>
      <c r="F18" s="375"/>
      <c r="G18" s="375"/>
      <c r="H18" s="375"/>
      <c r="I18" s="375"/>
      <c r="J18" s="375"/>
      <c r="K18" s="375"/>
      <c r="L18" s="375"/>
      <c r="M18" s="375"/>
      <c r="N18" s="375"/>
      <c r="O18" s="376"/>
      <c r="P18" s="35"/>
    </row>
    <row r="19" spans="1:16" ht="26.65" customHeight="1" x14ac:dyDescent="0.15">
      <c r="A19" s="35"/>
      <c r="B19" s="291"/>
      <c r="C19" s="292"/>
      <c r="D19" s="366"/>
      <c r="E19" s="377"/>
      <c r="F19" s="377"/>
      <c r="G19" s="377"/>
      <c r="H19" s="377"/>
      <c r="I19" s="377"/>
      <c r="J19" s="377"/>
      <c r="K19" s="377"/>
      <c r="L19" s="377"/>
      <c r="M19" s="377"/>
      <c r="N19" s="377"/>
      <c r="O19" s="378"/>
      <c r="P19" s="35"/>
    </row>
    <row r="20" spans="1:16" ht="22.5" customHeight="1" x14ac:dyDescent="0.15">
      <c r="A20" s="35"/>
      <c r="B20" s="386" t="s">
        <v>472</v>
      </c>
      <c r="C20" s="290"/>
      <c r="D20" s="508" t="s">
        <v>473</v>
      </c>
      <c r="E20" s="361"/>
      <c r="F20" s="361"/>
      <c r="G20" s="361"/>
      <c r="H20" s="361"/>
      <c r="I20" s="361"/>
      <c r="J20" s="361"/>
      <c r="K20" s="361"/>
      <c r="L20" s="361"/>
      <c r="M20" s="361"/>
      <c r="N20" s="361"/>
      <c r="O20" s="362"/>
      <c r="P20" s="35"/>
    </row>
    <row r="21" spans="1:16" ht="25.5" customHeight="1" x14ac:dyDescent="0.15">
      <c r="A21" s="35"/>
      <c r="B21" s="291"/>
      <c r="C21" s="292"/>
      <c r="D21" s="363"/>
      <c r="E21" s="364"/>
      <c r="F21" s="364"/>
      <c r="G21" s="364"/>
      <c r="H21" s="364"/>
      <c r="I21" s="364"/>
      <c r="J21" s="364"/>
      <c r="K21" s="364"/>
      <c r="L21" s="364"/>
      <c r="M21" s="364"/>
      <c r="N21" s="364"/>
      <c r="O21" s="365"/>
      <c r="P21" s="35"/>
    </row>
    <row r="22" spans="1:16" ht="110.1" customHeight="1" thickBot="1" x14ac:dyDescent="0.2">
      <c r="A22" s="35"/>
      <c r="B22" s="509" t="s">
        <v>474</v>
      </c>
      <c r="C22" s="510"/>
      <c r="D22" s="511" t="s">
        <v>475</v>
      </c>
      <c r="E22" s="512"/>
      <c r="F22" s="512"/>
      <c r="G22" s="512"/>
      <c r="H22" s="512"/>
      <c r="I22" s="512"/>
      <c r="J22" s="512"/>
      <c r="K22" s="512"/>
      <c r="L22" s="512"/>
      <c r="M22" s="512"/>
      <c r="N22" s="512"/>
      <c r="O22" s="513"/>
      <c r="P22" s="35"/>
    </row>
  </sheetData>
  <mergeCells count="18">
    <mergeCell ref="B18:C19"/>
    <mergeCell ref="D18:O19"/>
    <mergeCell ref="B20:C21"/>
    <mergeCell ref="D20:O21"/>
    <mergeCell ref="B22:C22"/>
    <mergeCell ref="D22:O22"/>
    <mergeCell ref="A12:P12"/>
    <mergeCell ref="B14:O14"/>
    <mergeCell ref="B16:C16"/>
    <mergeCell ref="D16:O16"/>
    <mergeCell ref="B17:C17"/>
    <mergeCell ref="D17:O17"/>
    <mergeCell ref="G10:O10"/>
    <mergeCell ref="B4:E4"/>
    <mergeCell ref="H7:O7"/>
    <mergeCell ref="H8:O8"/>
    <mergeCell ref="H9:J9"/>
    <mergeCell ref="K9:O9"/>
  </mergeCells>
  <phoneticPr fontId="1"/>
  <pageMargins left="0.7" right="0.7" top="0.75" bottom="0.75" header="0.3" footer="0.3"/>
  <pageSetup paperSize="9" scale="79" orientation="portrait" r:id="rId1"/>
  <rowBreaks count="1" manualBreakCount="1">
    <brk id="22" max="2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79998168889431442"/>
  </sheetPr>
  <dimension ref="A1:O42"/>
  <sheetViews>
    <sheetView view="pageBreakPreview" topLeftCell="A12" zoomScaleNormal="100" zoomScaleSheetLayoutView="100" workbookViewId="0">
      <selection activeCell="B31" sqref="B31:K31"/>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5.75" style="35" customWidth="1"/>
    <col min="10" max="10" width="3" style="35" customWidth="1"/>
    <col min="11" max="11" width="6.75" style="35" customWidth="1"/>
    <col min="12" max="12" width="3" style="35" customWidth="1"/>
    <col min="13" max="13" width="4.25" style="35" customWidth="1"/>
    <col min="14" max="14" width="3" style="35" customWidth="1"/>
    <col min="15" max="16384" width="8.75" style="35"/>
  </cols>
  <sheetData>
    <row r="1" spans="2:15" ht="36" customHeight="1" x14ac:dyDescent="0.15">
      <c r="B1" s="267" t="s">
        <v>37</v>
      </c>
      <c r="C1" s="268"/>
      <c r="D1" s="268"/>
      <c r="E1" s="268"/>
      <c r="F1" s="268"/>
      <c r="G1" s="268"/>
      <c r="H1" s="268"/>
      <c r="I1" s="268"/>
      <c r="J1" s="268"/>
      <c r="K1" s="268"/>
      <c r="L1" s="268"/>
      <c r="M1" s="268"/>
      <c r="N1" s="268"/>
      <c r="O1" s="268"/>
    </row>
    <row r="2" spans="2:15" x14ac:dyDescent="0.15">
      <c r="H2" s="175" t="s">
        <v>0</v>
      </c>
      <c r="I2" s="175"/>
      <c r="J2" s="175" t="s">
        <v>1</v>
      </c>
      <c r="K2" s="175"/>
      <c r="L2" s="175" t="s">
        <v>2</v>
      </c>
      <c r="M2" s="175"/>
      <c r="N2" s="175" t="s">
        <v>3</v>
      </c>
    </row>
    <row r="3" spans="2:15" ht="28.15" customHeight="1" x14ac:dyDescent="0.15"/>
    <row r="4" spans="2:15" x14ac:dyDescent="0.15">
      <c r="B4" s="35" t="s">
        <v>4</v>
      </c>
    </row>
    <row r="6" spans="2:15" x14ac:dyDescent="0.15">
      <c r="H6" s="38" t="s">
        <v>11</v>
      </c>
      <c r="I6" s="35">
        <f>※まずはこのシートに入力※基本データ!E3</f>
        <v>0</v>
      </c>
      <c r="J6" s="38" t="s">
        <v>10</v>
      </c>
      <c r="K6" s="35">
        <f>※まずはこのシートに入力※基本データ!G3</f>
        <v>0</v>
      </c>
    </row>
    <row r="7" spans="2:15" ht="18" customHeight="1" x14ac:dyDescent="0.15">
      <c r="G7" s="104" t="s">
        <v>5</v>
      </c>
      <c r="H7" s="269">
        <f>※まずはこのシートに入力※基本データ!D4</f>
        <v>0</v>
      </c>
      <c r="I7" s="269"/>
      <c r="J7" s="269"/>
      <c r="K7" s="269"/>
      <c r="L7" s="269"/>
      <c r="M7" s="269"/>
      <c r="N7" s="269"/>
      <c r="O7" s="269"/>
    </row>
    <row r="8" spans="2:15" ht="18" customHeight="1" x14ac:dyDescent="0.15">
      <c r="G8" s="105" t="s">
        <v>6</v>
      </c>
      <c r="H8" s="270">
        <f>※まずはこのシートに入力※基本データ!D5</f>
        <v>0</v>
      </c>
      <c r="I8" s="270"/>
      <c r="J8" s="270"/>
      <c r="K8" s="270"/>
      <c r="L8" s="270"/>
      <c r="M8" s="270"/>
      <c r="N8" s="270"/>
      <c r="O8" s="270"/>
    </row>
    <row r="9" spans="2:15" ht="18" customHeight="1" x14ac:dyDescent="0.15">
      <c r="G9" s="105" t="s">
        <v>7</v>
      </c>
      <c r="H9" s="270">
        <f>※まずはこのシートに入力※基本データ!E6</f>
        <v>0</v>
      </c>
      <c r="I9" s="270"/>
      <c r="J9" s="270"/>
      <c r="K9" s="274">
        <f>※まずはこのシートに入力※基本データ!H6</f>
        <v>0</v>
      </c>
      <c r="L9" s="274"/>
      <c r="M9" s="274"/>
      <c r="N9" s="274"/>
      <c r="O9" s="274"/>
    </row>
    <row r="10" spans="2:15" ht="18" customHeight="1" x14ac:dyDescent="0.15">
      <c r="G10" s="105" t="s">
        <v>8</v>
      </c>
      <c r="H10" s="271">
        <f>※まずはこのシートに入力※基本データ!D8</f>
        <v>0</v>
      </c>
      <c r="I10" s="271"/>
      <c r="J10" s="271"/>
      <c r="K10" s="271"/>
      <c r="L10" s="271"/>
      <c r="M10" s="271"/>
      <c r="N10" s="271"/>
      <c r="O10" s="271"/>
    </row>
    <row r="11" spans="2:15" ht="18" customHeight="1" x14ac:dyDescent="0.15">
      <c r="G11" s="105" t="s">
        <v>9</v>
      </c>
      <c r="H11" s="271">
        <f>※まずはこのシートに入力※基本データ!E7</f>
        <v>0</v>
      </c>
      <c r="I11" s="271"/>
      <c r="J11" s="271"/>
      <c r="K11" s="274">
        <f>※まずはこのシートに入力※基本データ!H7</f>
        <v>0</v>
      </c>
      <c r="L11" s="274"/>
      <c r="M11" s="274"/>
      <c r="N11" s="274"/>
      <c r="O11" s="274"/>
    </row>
    <row r="12" spans="2:15" ht="23.65" customHeight="1" x14ac:dyDescent="0.15"/>
    <row r="13" spans="2:15" x14ac:dyDescent="0.15">
      <c r="B13" s="254" t="s">
        <v>357</v>
      </c>
      <c r="C13" s="254"/>
      <c r="D13" s="254"/>
      <c r="E13" s="254"/>
      <c r="F13" s="254"/>
      <c r="G13" s="254"/>
      <c r="H13" s="254"/>
      <c r="I13" s="254"/>
      <c r="J13" s="254"/>
      <c r="K13" s="254"/>
      <c r="L13" s="254"/>
      <c r="M13" s="254"/>
      <c r="N13" s="254"/>
      <c r="O13" s="254"/>
    </row>
    <row r="14" spans="2:15" ht="14.25" thickBot="1" x14ac:dyDescent="0.2">
      <c r="B14" s="275"/>
      <c r="C14" s="275"/>
      <c r="D14" s="275"/>
      <c r="E14" s="275"/>
      <c r="F14" s="275"/>
      <c r="G14" s="275"/>
      <c r="H14" s="275"/>
      <c r="I14" s="275"/>
      <c r="J14" s="275"/>
      <c r="K14" s="275"/>
      <c r="L14" s="275"/>
      <c r="M14" s="275"/>
      <c r="N14" s="275"/>
      <c r="O14" s="275"/>
    </row>
    <row r="15" spans="2:15" ht="25.9" customHeight="1" x14ac:dyDescent="0.15">
      <c r="B15" s="262" t="s">
        <v>12</v>
      </c>
      <c r="C15" s="263"/>
      <c r="D15" s="276">
        <f>※まずはこのシートに入力※基本データ!D12</f>
        <v>0</v>
      </c>
      <c r="E15" s="276"/>
      <c r="F15" s="276"/>
      <c r="G15" s="276"/>
      <c r="H15" s="276"/>
      <c r="I15" s="276"/>
      <c r="J15" s="276"/>
      <c r="K15" s="276"/>
      <c r="L15" s="276"/>
      <c r="M15" s="276"/>
      <c r="N15" s="276"/>
      <c r="O15" s="277"/>
    </row>
    <row r="16" spans="2:15" ht="52.15" customHeight="1" x14ac:dyDescent="0.15">
      <c r="B16" s="264" t="s">
        <v>13</v>
      </c>
      <c r="C16" s="265"/>
      <c r="D16" s="278">
        <f>※まずはこのシートに入力※基本データ!D13</f>
        <v>0</v>
      </c>
      <c r="E16" s="278"/>
      <c r="F16" s="278"/>
      <c r="G16" s="278"/>
      <c r="H16" s="278"/>
      <c r="I16" s="278"/>
      <c r="J16" s="278"/>
      <c r="K16" s="278"/>
      <c r="L16" s="278"/>
      <c r="M16" s="278"/>
      <c r="N16" s="278"/>
      <c r="O16" s="279"/>
    </row>
    <row r="17" spans="2:15" ht="25.9" customHeight="1" x14ac:dyDescent="0.15">
      <c r="B17" s="264" t="s">
        <v>14</v>
      </c>
      <c r="C17" s="265"/>
      <c r="D17" s="272" t="str">
        <f>※まずはこのシートに入力※基本データ!D14</f>
        <v>令和　　年　　月　　日～　　月　　日（　　日間）</v>
      </c>
      <c r="E17" s="272"/>
      <c r="F17" s="272"/>
      <c r="G17" s="272"/>
      <c r="H17" s="272"/>
      <c r="I17" s="272"/>
      <c r="J17" s="272"/>
      <c r="K17" s="272"/>
      <c r="L17" s="272"/>
      <c r="M17" s="272"/>
      <c r="N17" s="272"/>
      <c r="O17" s="273"/>
    </row>
    <row r="18" spans="2:15" ht="25.9" customHeight="1" x14ac:dyDescent="0.15">
      <c r="B18" s="264" t="s">
        <v>15</v>
      </c>
      <c r="C18" s="265"/>
      <c r="D18" s="272">
        <f>※まずはこのシートに入力※基本データ!D15</f>
        <v>0</v>
      </c>
      <c r="E18" s="272"/>
      <c r="F18" s="272"/>
      <c r="G18" s="272"/>
      <c r="H18" s="272"/>
      <c r="I18" s="272"/>
      <c r="J18" s="272"/>
      <c r="K18" s="272"/>
      <c r="L18" s="272"/>
      <c r="M18" s="272"/>
      <c r="N18" s="272"/>
      <c r="O18" s="273"/>
    </row>
    <row r="19" spans="2:15" ht="22.5" customHeight="1" x14ac:dyDescent="0.15">
      <c r="B19" s="289" t="s">
        <v>16</v>
      </c>
      <c r="C19" s="290"/>
      <c r="D19" s="74" t="s">
        <v>20</v>
      </c>
      <c r="E19" s="282" t="s">
        <v>21</v>
      </c>
      <c r="F19" s="283"/>
      <c r="G19" s="285" t="s">
        <v>22</v>
      </c>
      <c r="H19" s="286"/>
      <c r="I19" s="280" t="s">
        <v>23</v>
      </c>
      <c r="J19" s="271"/>
      <c r="K19" s="271"/>
      <c r="L19" s="271"/>
      <c r="M19" s="271"/>
      <c r="N19" s="271"/>
      <c r="O19" s="281"/>
    </row>
    <row r="20" spans="2:15" ht="25.5" customHeight="1" x14ac:dyDescent="0.15">
      <c r="B20" s="291"/>
      <c r="C20" s="292"/>
      <c r="D20" s="126">
        <f>※まずはこのシートに入力※基本データ!E16</f>
        <v>0</v>
      </c>
      <c r="E20" s="280">
        <f>※まずはこのシートに入力※基本データ!G16</f>
        <v>0</v>
      </c>
      <c r="F20" s="284"/>
      <c r="G20" s="280">
        <f>※まずはこのシートに入力※基本データ!I16</f>
        <v>0</v>
      </c>
      <c r="H20" s="284"/>
      <c r="I20" s="280">
        <f>SUM(D20:H20)</f>
        <v>0</v>
      </c>
      <c r="J20" s="271"/>
      <c r="K20" s="271"/>
      <c r="L20" s="271"/>
      <c r="M20" s="271"/>
      <c r="N20" s="271"/>
      <c r="O20" s="281"/>
    </row>
    <row r="21" spans="2:15" ht="25.9" customHeight="1" thickBot="1" x14ac:dyDescent="0.2">
      <c r="B21" s="287" t="s">
        <v>17</v>
      </c>
      <c r="C21" s="288"/>
      <c r="D21" s="295">
        <f>※まずはこのシートに入力※基本データ!D18</f>
        <v>0</v>
      </c>
      <c r="E21" s="295"/>
      <c r="F21" s="295"/>
      <c r="G21" s="295"/>
      <c r="H21" s="295"/>
      <c r="I21" s="295"/>
      <c r="J21" s="295"/>
      <c r="K21" s="295"/>
      <c r="L21" s="295"/>
      <c r="M21" s="295"/>
      <c r="N21" s="295"/>
      <c r="O21" s="296"/>
    </row>
    <row r="22" spans="2:15" ht="26.65" customHeight="1" x14ac:dyDescent="0.15">
      <c r="B22" s="297" t="s">
        <v>371</v>
      </c>
      <c r="C22" s="298"/>
      <c r="D22" s="298"/>
      <c r="E22" s="298"/>
      <c r="F22" s="298"/>
      <c r="G22" s="298"/>
      <c r="H22" s="298"/>
      <c r="I22" s="298"/>
      <c r="J22" s="298"/>
      <c r="K22" s="298"/>
      <c r="L22" s="298"/>
      <c r="M22" s="298"/>
      <c r="N22" s="298"/>
      <c r="O22" s="298"/>
    </row>
    <row r="23" spans="2:15" ht="28.15" customHeight="1" x14ac:dyDescent="0.15"/>
    <row r="24" spans="2:15" x14ac:dyDescent="0.15">
      <c r="B24" s="35" t="s">
        <v>359</v>
      </c>
    </row>
    <row r="25" spans="2:15" ht="17.649999999999999" customHeight="1" x14ac:dyDescent="0.15">
      <c r="B25" s="266" t="s">
        <v>19</v>
      </c>
      <c r="C25" s="266"/>
      <c r="D25" s="266"/>
      <c r="E25" s="266"/>
      <c r="F25" s="266"/>
      <c r="G25" s="266"/>
      <c r="H25" s="266"/>
      <c r="I25" s="266"/>
      <c r="J25" s="266"/>
      <c r="K25" s="266"/>
    </row>
    <row r="26" spans="2:15" ht="17.649999999999999" customHeight="1" x14ac:dyDescent="0.15">
      <c r="B26" s="266" t="s">
        <v>360</v>
      </c>
      <c r="C26" s="266"/>
      <c r="D26" s="266"/>
      <c r="E26" s="266"/>
      <c r="F26" s="266"/>
      <c r="G26" s="266"/>
      <c r="H26" s="266"/>
      <c r="I26" s="266"/>
      <c r="J26" s="266"/>
      <c r="K26" s="266"/>
    </row>
    <row r="27" spans="2:15" ht="17.649999999999999" customHeight="1" x14ac:dyDescent="0.15">
      <c r="B27" s="266" t="s">
        <v>361</v>
      </c>
      <c r="C27" s="266"/>
      <c r="D27" s="266"/>
      <c r="E27" s="266"/>
      <c r="F27" s="266"/>
      <c r="G27" s="266"/>
      <c r="H27" s="266"/>
      <c r="I27" s="266"/>
      <c r="J27" s="266"/>
      <c r="K27" s="266"/>
    </row>
    <row r="28" spans="2:15" ht="17.649999999999999" customHeight="1" x14ac:dyDescent="0.15">
      <c r="B28" s="266" t="s">
        <v>362</v>
      </c>
      <c r="C28" s="266"/>
      <c r="D28" s="266"/>
      <c r="E28" s="266"/>
      <c r="F28" s="266"/>
      <c r="G28" s="266"/>
      <c r="H28" s="266"/>
      <c r="I28" s="266"/>
      <c r="J28" s="266"/>
      <c r="K28" s="266"/>
    </row>
    <row r="29" spans="2:15" ht="17.649999999999999" customHeight="1" x14ac:dyDescent="0.15">
      <c r="B29" s="266" t="s">
        <v>363</v>
      </c>
      <c r="C29" s="266"/>
      <c r="D29" s="266"/>
      <c r="E29" s="266"/>
      <c r="F29" s="266"/>
      <c r="G29" s="266"/>
      <c r="H29" s="266"/>
      <c r="I29" s="266"/>
      <c r="J29" s="266"/>
      <c r="K29" s="266"/>
    </row>
    <row r="30" spans="2:15" ht="17.649999999999999" customHeight="1" x14ac:dyDescent="0.15">
      <c r="B30" s="266" t="s">
        <v>364</v>
      </c>
      <c r="C30" s="266"/>
      <c r="D30" s="266"/>
      <c r="E30" s="266"/>
      <c r="F30" s="266"/>
      <c r="G30" s="266"/>
      <c r="H30" s="266"/>
      <c r="I30" s="266"/>
      <c r="J30" s="266"/>
      <c r="K30" s="266"/>
    </row>
    <row r="31" spans="2:15" ht="17.649999999999999" customHeight="1" x14ac:dyDescent="0.15">
      <c r="B31" s="266" t="s">
        <v>365</v>
      </c>
      <c r="C31" s="266"/>
      <c r="D31" s="266"/>
      <c r="E31" s="266"/>
      <c r="F31" s="266"/>
      <c r="G31" s="266"/>
      <c r="H31" s="266"/>
      <c r="I31" s="266"/>
      <c r="J31" s="266"/>
      <c r="K31" s="266"/>
    </row>
    <row r="33" spans="1:15" ht="27" customHeight="1" x14ac:dyDescent="0.15">
      <c r="B33" s="254" t="s">
        <v>366</v>
      </c>
      <c r="C33" s="254"/>
      <c r="D33" s="254"/>
      <c r="E33" s="254"/>
      <c r="F33" s="254"/>
      <c r="G33" s="254"/>
      <c r="H33" s="254"/>
      <c r="I33" s="254"/>
      <c r="J33" s="254"/>
      <c r="K33" s="254"/>
      <c r="L33" s="254"/>
      <c r="M33" s="254"/>
      <c r="N33" s="254"/>
      <c r="O33" s="254"/>
    </row>
    <row r="42" spans="1:15" x14ac:dyDescent="0.15">
      <c r="A42" s="293" t="s">
        <v>432</v>
      </c>
      <c r="B42" s="294"/>
      <c r="C42" s="294"/>
      <c r="D42" s="294"/>
      <c r="E42" s="294"/>
      <c r="F42" s="294"/>
      <c r="G42" s="294"/>
      <c r="H42" s="294"/>
      <c r="I42" s="294"/>
      <c r="J42" s="294"/>
      <c r="K42" s="294"/>
      <c r="L42" s="294"/>
      <c r="M42" s="294"/>
      <c r="N42" s="294"/>
      <c r="O42" s="294"/>
    </row>
  </sheetData>
  <mergeCells count="36">
    <mergeCell ref="B21:C21"/>
    <mergeCell ref="B19:C20"/>
    <mergeCell ref="A42:O42"/>
    <mergeCell ref="B31:K31"/>
    <mergeCell ref="B33:O33"/>
    <mergeCell ref="B28:K28"/>
    <mergeCell ref="B29:K29"/>
    <mergeCell ref="B30:K30"/>
    <mergeCell ref="B27:K27"/>
    <mergeCell ref="D21:O21"/>
    <mergeCell ref="B26:K26"/>
    <mergeCell ref="B22:O22"/>
    <mergeCell ref="D16:O16"/>
    <mergeCell ref="D17:O17"/>
    <mergeCell ref="I19:O19"/>
    <mergeCell ref="I20:O20"/>
    <mergeCell ref="E19:F19"/>
    <mergeCell ref="E20:F20"/>
    <mergeCell ref="G19:H19"/>
    <mergeCell ref="G20:H20"/>
    <mergeCell ref="B15:C15"/>
    <mergeCell ref="B16:C16"/>
    <mergeCell ref="B25:K25"/>
    <mergeCell ref="B1:O1"/>
    <mergeCell ref="H7:O7"/>
    <mergeCell ref="H8:O8"/>
    <mergeCell ref="H10:O10"/>
    <mergeCell ref="D18:O18"/>
    <mergeCell ref="B17:C17"/>
    <mergeCell ref="H9:J9"/>
    <mergeCell ref="K9:O9"/>
    <mergeCell ref="B13:O14"/>
    <mergeCell ref="H11:J11"/>
    <mergeCell ref="K11:O11"/>
    <mergeCell ref="B18:C18"/>
    <mergeCell ref="D15:O15"/>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 r:id="rId4" name="Check Box 10">
              <controlPr defaultSize="0" autoFill="0" autoLine="0" autoPict="0">
                <anchor moveWithCells="1">
                  <from>
                    <xdr:col>11</xdr:col>
                    <xdr:colOff>0</xdr:colOff>
                    <xdr:row>23</xdr:row>
                    <xdr:rowOff>57150</xdr:rowOff>
                  </from>
                  <to>
                    <xdr:col>13</xdr:col>
                    <xdr:colOff>66675</xdr:colOff>
                    <xdr:row>24</xdr:row>
                    <xdr:rowOff>142875</xdr:rowOff>
                  </to>
                </anchor>
              </controlPr>
            </control>
          </mc:Choice>
        </mc:AlternateContent>
        <mc:AlternateContent xmlns:mc="http://schemas.openxmlformats.org/markup-compatibility/2006">
          <mc:Choice Requires="x14">
            <control shapeId="19" r:id="rId5" name="Check Box 11">
              <controlPr defaultSize="0" autoFill="0" autoLine="0" autoPict="0">
                <anchor moveWithCells="1">
                  <from>
                    <xdr:col>11</xdr:col>
                    <xdr:colOff>9525</xdr:colOff>
                    <xdr:row>24</xdr:row>
                    <xdr:rowOff>95250</xdr:rowOff>
                  </from>
                  <to>
                    <xdr:col>13</xdr:col>
                    <xdr:colOff>9525</xdr:colOff>
                    <xdr:row>26</xdr:row>
                    <xdr:rowOff>9525</xdr:rowOff>
                  </to>
                </anchor>
              </controlPr>
            </control>
          </mc:Choice>
        </mc:AlternateContent>
        <mc:AlternateContent xmlns:mc="http://schemas.openxmlformats.org/markup-compatibility/2006">
          <mc:Choice Requires="x14">
            <control shapeId="20" r:id="rId6" name="Check Box 13">
              <controlPr defaultSize="0" autoFill="0" autoLine="0" autoPict="0">
                <anchor moveWithCells="1">
                  <from>
                    <xdr:col>11</xdr:col>
                    <xdr:colOff>9525</xdr:colOff>
                    <xdr:row>25</xdr:row>
                    <xdr:rowOff>95250</xdr:rowOff>
                  </from>
                  <to>
                    <xdr:col>13</xdr:col>
                    <xdr:colOff>9525</xdr:colOff>
                    <xdr:row>27</xdr:row>
                    <xdr:rowOff>9525</xdr:rowOff>
                  </to>
                </anchor>
              </controlPr>
            </control>
          </mc:Choice>
        </mc:AlternateContent>
        <mc:AlternateContent xmlns:mc="http://schemas.openxmlformats.org/markup-compatibility/2006">
          <mc:Choice Requires="x14">
            <control shapeId="21" r:id="rId7" name="Check Box 14">
              <controlPr defaultSize="0" autoFill="0" autoLine="0" autoPict="0">
                <anchor moveWithCells="1">
                  <from>
                    <xdr:col>11</xdr:col>
                    <xdr:colOff>9525</xdr:colOff>
                    <xdr:row>26</xdr:row>
                    <xdr:rowOff>95250</xdr:rowOff>
                  </from>
                  <to>
                    <xdr:col>13</xdr:col>
                    <xdr:colOff>9525</xdr:colOff>
                    <xdr:row>28</xdr:row>
                    <xdr:rowOff>0</xdr:rowOff>
                  </to>
                </anchor>
              </controlPr>
            </control>
          </mc:Choice>
        </mc:AlternateContent>
        <mc:AlternateContent xmlns:mc="http://schemas.openxmlformats.org/markup-compatibility/2006">
          <mc:Choice Requires="x14">
            <control shapeId="22" r:id="rId8" name="Check Box 15">
              <controlPr defaultSize="0" autoFill="0" autoLine="0" autoPict="0">
                <anchor moveWithCells="1">
                  <from>
                    <xdr:col>11</xdr:col>
                    <xdr:colOff>9525</xdr:colOff>
                    <xdr:row>28</xdr:row>
                    <xdr:rowOff>0</xdr:rowOff>
                  </from>
                  <to>
                    <xdr:col>13</xdr:col>
                    <xdr:colOff>9525</xdr:colOff>
                    <xdr:row>29</xdr:row>
                    <xdr:rowOff>9525</xdr:rowOff>
                  </to>
                </anchor>
              </controlPr>
            </control>
          </mc:Choice>
        </mc:AlternateContent>
        <mc:AlternateContent xmlns:mc="http://schemas.openxmlformats.org/markup-compatibility/2006">
          <mc:Choice Requires="x14">
            <control shapeId="23" r:id="rId9" name="Check Box 16">
              <controlPr defaultSize="0" autoFill="0" autoLine="0" autoPict="0">
                <anchor moveWithCells="1">
                  <from>
                    <xdr:col>11</xdr:col>
                    <xdr:colOff>19050</xdr:colOff>
                    <xdr:row>29</xdr:row>
                    <xdr:rowOff>0</xdr:rowOff>
                  </from>
                  <to>
                    <xdr:col>13</xdr:col>
                    <xdr:colOff>9525</xdr:colOff>
                    <xdr:row>30</xdr:row>
                    <xdr:rowOff>9525</xdr:rowOff>
                  </to>
                </anchor>
              </controlPr>
            </control>
          </mc:Choice>
        </mc:AlternateContent>
        <mc:AlternateContent xmlns:mc="http://schemas.openxmlformats.org/markup-compatibility/2006">
          <mc:Choice Requires="x14">
            <control shapeId="24" r:id="rId10" name="Check Box 17">
              <controlPr defaultSize="0" autoFill="0" autoLine="0" autoPict="0">
                <anchor moveWithCells="1">
                  <from>
                    <xdr:col>11</xdr:col>
                    <xdr:colOff>19050</xdr:colOff>
                    <xdr:row>29</xdr:row>
                    <xdr:rowOff>95250</xdr:rowOff>
                  </from>
                  <to>
                    <xdr:col>13</xdr:col>
                    <xdr:colOff>9525</xdr:colOff>
                    <xdr:row>31</xdr:row>
                    <xdr:rowOff>9525</xdr:rowOff>
                  </to>
                </anchor>
              </controlPr>
            </control>
          </mc:Choice>
        </mc:AlternateContent>
        <mc:AlternateContent xmlns:mc="http://schemas.openxmlformats.org/markup-compatibility/2006">
          <mc:Choice Requires="x14">
            <control shapeId="25" r:id="rId11" name="Check Box 18">
              <controlPr defaultSize="0" autoFill="0" autoLine="0" autoPict="0">
                <anchor moveWithCells="1">
                  <from>
                    <xdr:col>13</xdr:col>
                    <xdr:colOff>19050</xdr:colOff>
                    <xdr:row>23</xdr:row>
                    <xdr:rowOff>9525</xdr:rowOff>
                  </from>
                  <to>
                    <xdr:col>14</xdr:col>
                    <xdr:colOff>180975</xdr:colOff>
                    <xdr:row>24</xdr:row>
                    <xdr:rowOff>171450</xdr:rowOff>
                  </to>
                </anchor>
              </controlPr>
            </control>
          </mc:Choice>
        </mc:AlternateContent>
        <mc:AlternateContent xmlns:mc="http://schemas.openxmlformats.org/markup-compatibility/2006">
          <mc:Choice Requires="x14">
            <control shapeId="26" r:id="rId12" name="Check Box 19">
              <controlPr defaultSize="0" autoFill="0" autoLine="0" autoPict="0">
                <anchor moveWithCells="1">
                  <from>
                    <xdr:col>13</xdr:col>
                    <xdr:colOff>9525</xdr:colOff>
                    <xdr:row>24</xdr:row>
                    <xdr:rowOff>171450</xdr:rowOff>
                  </from>
                  <to>
                    <xdr:col>14</xdr:col>
                    <xdr:colOff>171450</xdr:colOff>
                    <xdr:row>25</xdr:row>
                    <xdr:rowOff>180975</xdr:rowOff>
                  </to>
                </anchor>
              </controlPr>
            </control>
          </mc:Choice>
        </mc:AlternateContent>
        <mc:AlternateContent xmlns:mc="http://schemas.openxmlformats.org/markup-compatibility/2006">
          <mc:Choice Requires="x14">
            <control shapeId="27" r:id="rId13" name="Check Box 21">
              <controlPr defaultSize="0" autoFill="0" autoLine="0" autoPict="0">
                <anchor moveWithCells="1">
                  <from>
                    <xdr:col>13</xdr:col>
                    <xdr:colOff>28575</xdr:colOff>
                    <xdr:row>25</xdr:row>
                    <xdr:rowOff>95250</xdr:rowOff>
                  </from>
                  <to>
                    <xdr:col>14</xdr:col>
                    <xdr:colOff>161925</xdr:colOff>
                    <xdr:row>27</xdr:row>
                    <xdr:rowOff>9525</xdr:rowOff>
                  </to>
                </anchor>
              </controlPr>
            </control>
          </mc:Choice>
        </mc:AlternateContent>
        <mc:AlternateContent xmlns:mc="http://schemas.openxmlformats.org/markup-compatibility/2006">
          <mc:Choice Requires="x14">
            <control shapeId="28" r:id="rId14" name="Check Box 22">
              <controlPr defaultSize="0" autoFill="0" autoLine="0" autoPict="0">
                <anchor moveWithCells="1">
                  <from>
                    <xdr:col>13</xdr:col>
                    <xdr:colOff>28575</xdr:colOff>
                    <xdr:row>26</xdr:row>
                    <xdr:rowOff>123825</xdr:rowOff>
                  </from>
                  <to>
                    <xdr:col>14</xdr:col>
                    <xdr:colOff>152400</xdr:colOff>
                    <xdr:row>27</xdr:row>
                    <xdr:rowOff>133350</xdr:rowOff>
                  </to>
                </anchor>
              </controlPr>
            </control>
          </mc:Choice>
        </mc:AlternateContent>
        <mc:AlternateContent xmlns:mc="http://schemas.openxmlformats.org/markup-compatibility/2006">
          <mc:Choice Requires="x14">
            <control shapeId="29" r:id="rId15" name="Check Box 23">
              <controlPr defaultSize="0" autoFill="0" autoLine="0" autoPict="0">
                <anchor moveWithCells="1">
                  <from>
                    <xdr:col>13</xdr:col>
                    <xdr:colOff>28575</xdr:colOff>
                    <xdr:row>28</xdr:row>
                    <xdr:rowOff>0</xdr:rowOff>
                  </from>
                  <to>
                    <xdr:col>14</xdr:col>
                    <xdr:colOff>152400</xdr:colOff>
                    <xdr:row>29</xdr:row>
                    <xdr:rowOff>9525</xdr:rowOff>
                  </to>
                </anchor>
              </controlPr>
            </control>
          </mc:Choice>
        </mc:AlternateContent>
        <mc:AlternateContent xmlns:mc="http://schemas.openxmlformats.org/markup-compatibility/2006">
          <mc:Choice Requires="x14">
            <control shapeId="30" r:id="rId16" name="Check Box 24">
              <controlPr defaultSize="0" autoFill="0" autoLine="0" autoPict="0">
                <anchor moveWithCells="1">
                  <from>
                    <xdr:col>13</xdr:col>
                    <xdr:colOff>28575</xdr:colOff>
                    <xdr:row>28</xdr:row>
                    <xdr:rowOff>95250</xdr:rowOff>
                  </from>
                  <to>
                    <xdr:col>14</xdr:col>
                    <xdr:colOff>152400</xdr:colOff>
                    <xdr:row>30</xdr:row>
                    <xdr:rowOff>9525</xdr:rowOff>
                  </to>
                </anchor>
              </controlPr>
            </control>
          </mc:Choice>
        </mc:AlternateContent>
        <mc:AlternateContent xmlns:mc="http://schemas.openxmlformats.org/markup-compatibility/2006">
          <mc:Choice Requires="x14">
            <control shapeId="31" r:id="rId17" name="Check Box 25">
              <controlPr defaultSize="0" autoFill="0" autoLine="0" autoPict="0">
                <anchor moveWithCells="1">
                  <from>
                    <xdr:col>13</xdr:col>
                    <xdr:colOff>28575</xdr:colOff>
                    <xdr:row>29</xdr:row>
                    <xdr:rowOff>95250</xdr:rowOff>
                  </from>
                  <to>
                    <xdr:col>14</xdr:col>
                    <xdr:colOff>161925</xdr:colOff>
                    <xdr:row>31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V64"/>
  <sheetViews>
    <sheetView view="pageBreakPreview" topLeftCell="A6" zoomScale="85" zoomScaleNormal="100" zoomScaleSheetLayoutView="85" workbookViewId="0">
      <selection activeCell="Q32" sqref="Q32"/>
    </sheetView>
  </sheetViews>
  <sheetFormatPr defaultColWidth="8.75" defaultRowHeight="13.5" x14ac:dyDescent="0.15"/>
  <cols>
    <col min="1" max="1" width="7" style="35" customWidth="1"/>
    <col min="2" max="2" width="3" style="35" customWidth="1"/>
    <col min="3" max="4" width="5.75" style="35" customWidth="1"/>
    <col min="5" max="5" width="11.375" style="35" customWidth="1"/>
    <col min="6" max="6" width="7.5" style="35" bestFit="1" customWidth="1"/>
    <col min="7" max="9" width="5.75" style="35" customWidth="1"/>
    <col min="10" max="14" width="4.625" style="35" customWidth="1"/>
    <col min="15" max="15" width="5.875" style="35" customWidth="1"/>
    <col min="16" max="16384" width="8.75" style="35"/>
  </cols>
  <sheetData>
    <row r="1" spans="2:22" ht="31.9" customHeight="1" x14ac:dyDescent="0.15">
      <c r="B1" s="267"/>
      <c r="C1" s="267"/>
      <c r="D1" s="267"/>
      <c r="E1" s="267"/>
      <c r="F1" s="267"/>
      <c r="G1" s="267"/>
      <c r="H1" s="267"/>
      <c r="I1" s="267"/>
      <c r="J1" s="267"/>
      <c r="K1" s="267"/>
      <c r="L1" s="267"/>
      <c r="M1" s="267"/>
      <c r="N1" s="267"/>
      <c r="O1" s="267"/>
    </row>
    <row r="2" spans="2:22" ht="19.899999999999999" customHeight="1" x14ac:dyDescent="0.15">
      <c r="B2" s="174"/>
      <c r="C2" s="174"/>
      <c r="D2" s="174"/>
      <c r="E2" s="174"/>
      <c r="F2" s="174"/>
      <c r="G2" s="174"/>
      <c r="H2" s="174"/>
      <c r="I2" s="174"/>
      <c r="J2" s="174"/>
      <c r="K2" s="174"/>
      <c r="L2" s="174"/>
      <c r="M2" s="174"/>
      <c r="N2" s="174"/>
      <c r="O2" s="174"/>
    </row>
    <row r="3" spans="2:22" ht="19.899999999999999" customHeight="1" x14ac:dyDescent="0.15">
      <c r="I3" s="175" t="s">
        <v>0</v>
      </c>
      <c r="J3" s="175"/>
      <c r="K3" s="175" t="s">
        <v>1</v>
      </c>
      <c r="L3" s="175"/>
      <c r="M3" s="175" t="s">
        <v>2</v>
      </c>
      <c r="N3" s="175"/>
      <c r="O3" s="175" t="s">
        <v>3</v>
      </c>
    </row>
    <row r="4" spans="2:22" ht="19.899999999999999" customHeight="1" x14ac:dyDescent="0.15">
      <c r="I4" s="38"/>
      <c r="J4" s="38"/>
      <c r="K4" s="38"/>
      <c r="L4" s="38"/>
      <c r="M4" s="38"/>
      <c r="N4" s="38"/>
      <c r="O4" s="38"/>
      <c r="P4" s="185"/>
      <c r="Q4" s="185"/>
      <c r="R4" s="185"/>
      <c r="S4" s="185"/>
      <c r="T4" s="185"/>
      <c r="U4" s="185"/>
      <c r="V4" s="185"/>
    </row>
    <row r="5" spans="2:22" ht="19.899999999999999" customHeight="1" x14ac:dyDescent="0.15">
      <c r="P5" s="185"/>
      <c r="Q5" s="185"/>
      <c r="R5" s="185"/>
      <c r="S5" s="185"/>
      <c r="T5" s="185"/>
      <c r="U5" s="185"/>
      <c r="V5" s="185"/>
    </row>
    <row r="6" spans="2:22" ht="19.899999999999999" customHeight="1" x14ac:dyDescent="0.15">
      <c r="B6" s="35" t="s">
        <v>4</v>
      </c>
      <c r="P6" s="185"/>
      <c r="Q6" s="185"/>
      <c r="R6" s="185"/>
      <c r="S6" s="185"/>
      <c r="T6" s="185"/>
      <c r="U6" s="185"/>
      <c r="V6" s="185"/>
    </row>
    <row r="7" spans="2:22" ht="19.899999999999999" customHeight="1" x14ac:dyDescent="0.15">
      <c r="P7" s="185"/>
      <c r="Q7" s="185"/>
      <c r="R7" s="185"/>
      <c r="S7" s="185"/>
      <c r="T7" s="185"/>
      <c r="U7" s="185"/>
      <c r="V7" s="185"/>
    </row>
    <row r="8" spans="2:22" ht="19.899999999999999" customHeight="1" x14ac:dyDescent="0.15">
      <c r="P8" s="185"/>
      <c r="Q8" s="185"/>
      <c r="R8" s="185"/>
      <c r="S8" s="185"/>
      <c r="T8" s="185"/>
      <c r="U8" s="185"/>
      <c r="V8" s="185"/>
    </row>
    <row r="9" spans="2:22" ht="19.899999999999999" customHeight="1" x14ac:dyDescent="0.15">
      <c r="I9" s="38" t="s">
        <v>11</v>
      </c>
      <c r="J9" s="35">
        <f>※まずはこのシートに入力※基本データ!E3</f>
        <v>0</v>
      </c>
      <c r="K9" s="38" t="s">
        <v>10</v>
      </c>
      <c r="L9" s="35">
        <f>※まずはこのシートに入力※基本データ!G3</f>
        <v>0</v>
      </c>
      <c r="P9" s="185"/>
      <c r="Q9" s="185"/>
      <c r="R9" s="185"/>
      <c r="S9" s="185"/>
      <c r="T9" s="185"/>
      <c r="U9" s="185"/>
      <c r="V9" s="185"/>
    </row>
    <row r="10" spans="2:22" ht="19.899999999999999" customHeight="1" x14ac:dyDescent="0.15">
      <c r="F10" s="104" t="s">
        <v>5</v>
      </c>
      <c r="G10" s="269">
        <f>※まずはこのシートに入力※基本データ!D4</f>
        <v>0</v>
      </c>
      <c r="H10" s="269"/>
      <c r="I10" s="269"/>
      <c r="J10" s="269"/>
      <c r="K10" s="269"/>
      <c r="L10" s="269"/>
      <c r="M10" s="269"/>
      <c r="N10" s="269"/>
      <c r="P10" s="185"/>
      <c r="Q10" s="185"/>
      <c r="R10" s="185"/>
      <c r="S10" s="185"/>
      <c r="T10" s="185"/>
      <c r="U10" s="185"/>
      <c r="V10" s="185"/>
    </row>
    <row r="11" spans="2:22" ht="19.899999999999999" customHeight="1" x14ac:dyDescent="0.15">
      <c r="F11" s="105" t="s">
        <v>6</v>
      </c>
      <c r="G11" s="270">
        <f>※まずはこのシートに入力※基本データ!D5</f>
        <v>0</v>
      </c>
      <c r="H11" s="270"/>
      <c r="I11" s="270"/>
      <c r="J11" s="270"/>
      <c r="K11" s="270"/>
      <c r="L11" s="270"/>
      <c r="M11" s="270"/>
      <c r="N11" s="270"/>
      <c r="P11" s="185"/>
      <c r="Q11" s="185"/>
      <c r="R11" s="185"/>
      <c r="S11" s="185"/>
      <c r="T11" s="185"/>
      <c r="U11" s="185"/>
      <c r="V11" s="185"/>
    </row>
    <row r="12" spans="2:22" ht="19.899999999999999" customHeight="1" x14ac:dyDescent="0.15">
      <c r="F12" s="105" t="s">
        <v>7</v>
      </c>
      <c r="G12" s="271">
        <f>※まずはこのシートに入力※基本データ!E6</f>
        <v>0</v>
      </c>
      <c r="H12" s="271"/>
      <c r="I12" s="271"/>
      <c r="J12" s="274">
        <f>※まずはこのシートに入力※基本データ!H6</f>
        <v>0</v>
      </c>
      <c r="K12" s="274"/>
      <c r="L12" s="274"/>
      <c r="M12" s="274"/>
      <c r="N12" s="274"/>
      <c r="P12" s="185"/>
      <c r="Q12" s="185"/>
      <c r="R12" s="185"/>
      <c r="S12" s="185"/>
      <c r="T12" s="185"/>
      <c r="U12" s="185"/>
      <c r="V12" s="185"/>
    </row>
    <row r="13" spans="2:22" ht="19.899999999999999" customHeight="1" x14ac:dyDescent="0.15">
      <c r="F13" s="105" t="s">
        <v>8</v>
      </c>
      <c r="G13" s="271">
        <f>※まずはこのシートに入力※基本データ!D8</f>
        <v>0</v>
      </c>
      <c r="H13" s="271"/>
      <c r="I13" s="271"/>
      <c r="J13" s="271"/>
      <c r="K13" s="271"/>
      <c r="L13" s="271"/>
      <c r="M13" s="271"/>
      <c r="N13" s="271"/>
      <c r="P13" s="185"/>
      <c r="Q13" s="185"/>
      <c r="R13" s="185"/>
      <c r="S13" s="185"/>
      <c r="T13" s="185"/>
      <c r="U13" s="185"/>
      <c r="V13" s="185"/>
    </row>
    <row r="14" spans="2:22" ht="19.899999999999999" customHeight="1" x14ac:dyDescent="0.15">
      <c r="F14" s="105" t="s">
        <v>9</v>
      </c>
      <c r="G14" s="271">
        <f>※まずはこのシートに入力※基本データ!E7</f>
        <v>0</v>
      </c>
      <c r="H14" s="271"/>
      <c r="I14" s="271"/>
      <c r="J14" s="274">
        <f>※まずはこのシートに入力※基本データ!H7</f>
        <v>0</v>
      </c>
      <c r="K14" s="274"/>
      <c r="L14" s="274"/>
      <c r="M14" s="274"/>
      <c r="N14" s="274"/>
      <c r="P14" s="185"/>
      <c r="Q14" s="185"/>
      <c r="R14" s="185"/>
      <c r="S14" s="185"/>
      <c r="T14" s="185"/>
      <c r="U14" s="185"/>
      <c r="V14" s="185"/>
    </row>
    <row r="15" spans="2:22" ht="19.899999999999999" customHeight="1" x14ac:dyDescent="0.15">
      <c r="P15" s="185"/>
      <c r="Q15" s="185"/>
      <c r="R15" s="185"/>
      <c r="S15" s="185"/>
      <c r="T15" s="185"/>
      <c r="U15" s="185"/>
      <c r="V15" s="185"/>
    </row>
    <row r="16" spans="2:22" ht="30.6" customHeight="1" x14ac:dyDescent="0.15">
      <c r="B16" s="267" t="s">
        <v>400</v>
      </c>
      <c r="C16" s="268"/>
      <c r="D16" s="268"/>
      <c r="E16" s="268"/>
      <c r="F16" s="268"/>
      <c r="G16" s="268"/>
      <c r="H16" s="268"/>
      <c r="I16" s="268"/>
      <c r="J16" s="268"/>
      <c r="K16" s="268"/>
      <c r="L16" s="268"/>
      <c r="M16" s="268"/>
      <c r="N16" s="268"/>
      <c r="O16" s="268"/>
      <c r="P16" s="185"/>
      <c r="Q16" s="185"/>
      <c r="R16" s="185"/>
      <c r="S16" s="185"/>
      <c r="T16" s="185"/>
      <c r="U16" s="185"/>
      <c r="V16" s="185"/>
    </row>
    <row r="17" spans="2:22" ht="19.899999999999999" customHeight="1" x14ac:dyDescent="0.15">
      <c r="P17" s="185"/>
      <c r="Q17" s="185"/>
      <c r="R17" s="185"/>
      <c r="S17" s="185"/>
      <c r="T17" s="185"/>
      <c r="U17" s="185"/>
      <c r="V17" s="185"/>
    </row>
    <row r="18" spans="2:22" ht="19.899999999999999" customHeight="1" x14ac:dyDescent="0.15">
      <c r="B18" s="254" t="s">
        <v>401</v>
      </c>
      <c r="C18" s="254"/>
      <c r="D18" s="254"/>
      <c r="E18" s="254"/>
      <c r="F18" s="254"/>
      <c r="G18" s="254"/>
      <c r="H18" s="254"/>
      <c r="I18" s="254"/>
      <c r="J18" s="254"/>
      <c r="K18" s="254"/>
      <c r="L18" s="254"/>
      <c r="M18" s="254"/>
      <c r="N18" s="254"/>
      <c r="O18" s="254"/>
      <c r="P18" s="185"/>
      <c r="Q18" s="185"/>
      <c r="R18" s="185"/>
      <c r="S18" s="185"/>
      <c r="T18" s="185"/>
      <c r="U18" s="185"/>
      <c r="V18" s="185"/>
    </row>
    <row r="19" spans="2:22" ht="19.899999999999999" customHeight="1" x14ac:dyDescent="0.15">
      <c r="B19" s="254"/>
      <c r="C19" s="254"/>
      <c r="D19" s="254"/>
      <c r="E19" s="254"/>
      <c r="F19" s="254"/>
      <c r="G19" s="254"/>
      <c r="H19" s="254"/>
      <c r="I19" s="254"/>
      <c r="J19" s="254"/>
      <c r="K19" s="254"/>
      <c r="L19" s="254"/>
      <c r="M19" s="254"/>
      <c r="N19" s="254"/>
      <c r="O19" s="254"/>
      <c r="P19" s="185"/>
      <c r="Q19" s="185"/>
      <c r="R19" s="185"/>
      <c r="S19" s="185"/>
      <c r="T19" s="185"/>
      <c r="U19" s="185"/>
      <c r="V19" s="185"/>
    </row>
    <row r="20" spans="2:22" ht="19.899999999999999" customHeight="1" x14ac:dyDescent="0.15">
      <c r="B20" s="254"/>
      <c r="C20" s="254"/>
      <c r="D20" s="254"/>
      <c r="E20" s="254"/>
      <c r="F20" s="254"/>
      <c r="G20" s="254"/>
      <c r="H20" s="254"/>
      <c r="I20" s="254"/>
      <c r="J20" s="254"/>
      <c r="K20" s="254"/>
      <c r="L20" s="254"/>
      <c r="M20" s="254"/>
      <c r="N20" s="254"/>
      <c r="O20" s="254"/>
      <c r="P20" s="185"/>
      <c r="Q20" s="185"/>
      <c r="R20" s="185"/>
      <c r="S20" s="185"/>
      <c r="T20" s="185"/>
      <c r="U20" s="185"/>
      <c r="V20" s="185"/>
    </row>
    <row r="21" spans="2:22" ht="19.899999999999999" customHeight="1" x14ac:dyDescent="0.15">
      <c r="B21" s="254"/>
      <c r="C21" s="254"/>
      <c r="D21" s="254"/>
      <c r="E21" s="254"/>
      <c r="F21" s="254"/>
      <c r="G21" s="254"/>
      <c r="H21" s="254"/>
      <c r="I21" s="254"/>
      <c r="J21" s="254"/>
      <c r="K21" s="254"/>
      <c r="L21" s="254"/>
      <c r="M21" s="254"/>
      <c r="N21" s="254"/>
      <c r="O21" s="254"/>
      <c r="P21" s="185"/>
      <c r="Q21" s="185"/>
      <c r="R21" s="185"/>
      <c r="S21" s="185"/>
      <c r="T21" s="185"/>
      <c r="U21" s="185"/>
      <c r="V21" s="185"/>
    </row>
    <row r="22" spans="2:22" ht="19.899999999999999" customHeight="1" x14ac:dyDescent="0.15">
      <c r="B22" s="70"/>
      <c r="C22" s="70"/>
      <c r="D22" s="70"/>
      <c r="E22" s="70"/>
      <c r="F22" s="70"/>
      <c r="G22" s="70"/>
      <c r="H22" s="70"/>
      <c r="I22" s="70"/>
      <c r="J22" s="70"/>
      <c r="K22" s="70"/>
      <c r="L22" s="70"/>
      <c r="M22" s="70"/>
      <c r="N22" s="70"/>
      <c r="O22" s="70"/>
      <c r="P22" s="185"/>
      <c r="Q22" s="185"/>
      <c r="R22" s="185"/>
      <c r="S22" s="185"/>
      <c r="T22" s="185"/>
      <c r="U22" s="185"/>
      <c r="V22" s="185"/>
    </row>
    <row r="23" spans="2:22" ht="19.899999999999999" customHeight="1" x14ac:dyDescent="0.15">
      <c r="B23" s="35" t="s">
        <v>368</v>
      </c>
      <c r="P23" s="185"/>
      <c r="Q23" s="185"/>
      <c r="R23" s="185"/>
      <c r="S23" s="185"/>
      <c r="T23" s="185"/>
      <c r="U23" s="185"/>
      <c r="V23" s="185"/>
    </row>
    <row r="24" spans="2:22" ht="19.899999999999999" customHeight="1" x14ac:dyDescent="0.15">
      <c r="C24" s="254" t="s">
        <v>405</v>
      </c>
      <c r="D24" s="254"/>
      <c r="E24" s="254"/>
      <c r="F24" s="254"/>
      <c r="G24" s="254"/>
      <c r="H24" s="254"/>
      <c r="I24" s="254"/>
      <c r="J24" s="254"/>
      <c r="K24" s="254"/>
      <c r="L24" s="254"/>
      <c r="M24" s="254"/>
      <c r="N24" s="254"/>
      <c r="O24" s="254"/>
    </row>
    <row r="25" spans="2:22" ht="19.899999999999999" customHeight="1" x14ac:dyDescent="0.15">
      <c r="C25" s="254"/>
      <c r="D25" s="254"/>
      <c r="E25" s="254"/>
      <c r="F25" s="254"/>
      <c r="G25" s="254"/>
      <c r="H25" s="254"/>
      <c r="I25" s="254"/>
      <c r="J25" s="254"/>
      <c r="K25" s="254"/>
      <c r="L25" s="254"/>
      <c r="M25" s="254"/>
      <c r="N25" s="254"/>
      <c r="O25" s="254"/>
    </row>
    <row r="26" spans="2:22" ht="19.899999999999999" customHeight="1" x14ac:dyDescent="0.15">
      <c r="C26" s="35" t="s">
        <v>402</v>
      </c>
    </row>
    <row r="27" spans="2:22" ht="19.899999999999999" customHeight="1" x14ac:dyDescent="0.15">
      <c r="C27" s="35" t="s">
        <v>369</v>
      </c>
    </row>
    <row r="28" spans="2:22" ht="19.899999999999999" customHeight="1" x14ac:dyDescent="0.15">
      <c r="C28" s="35" t="s">
        <v>370</v>
      </c>
    </row>
    <row r="29" spans="2:22" ht="19.899999999999999" customHeight="1" x14ac:dyDescent="0.15">
      <c r="C29" s="35" t="s">
        <v>403</v>
      </c>
    </row>
    <row r="30" spans="2:22" ht="19.899999999999999" customHeight="1" x14ac:dyDescent="0.15"/>
    <row r="31" spans="2:22" ht="19.899999999999999" customHeight="1" x14ac:dyDescent="0.15"/>
    <row r="32" spans="2:22" ht="19.899999999999999" customHeight="1" x14ac:dyDescent="0.15"/>
    <row r="33" spans="1:15" ht="19.899999999999999" customHeight="1" x14ac:dyDescent="0.15"/>
    <row r="34" spans="1:15" ht="19.899999999999999" customHeight="1" x14ac:dyDescent="0.15"/>
    <row r="35" spans="1:15" ht="19.899999999999999" customHeight="1" x14ac:dyDescent="0.15"/>
    <row r="36" spans="1:15" ht="19.899999999999999" customHeight="1" x14ac:dyDescent="0.15"/>
    <row r="37" spans="1:15" ht="19.899999999999999" customHeight="1" x14ac:dyDescent="0.15"/>
    <row r="38" spans="1:15" ht="19.899999999999999" customHeight="1" x14ac:dyDescent="0.15">
      <c r="A38" s="299" t="s">
        <v>433</v>
      </c>
      <c r="B38" s="300"/>
      <c r="C38" s="300"/>
      <c r="D38" s="300"/>
      <c r="E38" s="300"/>
      <c r="F38" s="300"/>
      <c r="G38" s="300"/>
      <c r="H38" s="300"/>
      <c r="I38" s="300"/>
      <c r="J38" s="300"/>
      <c r="K38" s="300"/>
      <c r="L38" s="300"/>
      <c r="M38" s="300"/>
      <c r="N38" s="300"/>
      <c r="O38" s="300"/>
    </row>
    <row r="39" spans="1:15" ht="19.899999999999999" customHeight="1" x14ac:dyDescent="0.15"/>
    <row r="40" spans="1:15" ht="19.899999999999999" customHeight="1" x14ac:dyDescent="0.15"/>
    <row r="41" spans="1:15" ht="19.899999999999999" customHeight="1" x14ac:dyDescent="0.15"/>
    <row r="42" spans="1:15" ht="19.899999999999999" customHeight="1" x14ac:dyDescent="0.15"/>
    <row r="43" spans="1:15" ht="19.899999999999999" customHeight="1" x14ac:dyDescent="0.15"/>
    <row r="44" spans="1:15" ht="19.899999999999999" customHeight="1" x14ac:dyDescent="0.15"/>
    <row r="45" spans="1:15" ht="19.899999999999999" customHeight="1" x14ac:dyDescent="0.15"/>
    <row r="46" spans="1:15" ht="19.899999999999999" customHeight="1" x14ac:dyDescent="0.15"/>
    <row r="47" spans="1:15" ht="19.899999999999999" customHeight="1" x14ac:dyDescent="0.15"/>
    <row r="48" spans="1:15"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sheetData>
  <mergeCells count="12">
    <mergeCell ref="A38:O38"/>
    <mergeCell ref="G13:N13"/>
    <mergeCell ref="B1:O1"/>
    <mergeCell ref="G10:N10"/>
    <mergeCell ref="G11:N11"/>
    <mergeCell ref="G12:I12"/>
    <mergeCell ref="J12:N12"/>
    <mergeCell ref="C24:O25"/>
    <mergeCell ref="G14:I14"/>
    <mergeCell ref="J14:N14"/>
    <mergeCell ref="B16:O16"/>
    <mergeCell ref="B18:O2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P43"/>
  <sheetViews>
    <sheetView tabSelected="1" view="pageBreakPreview" topLeftCell="A18" zoomScaleNormal="100" zoomScaleSheetLayoutView="100" workbookViewId="0">
      <selection activeCell="A38" sqref="A38:P42"/>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4.5" style="35" customWidth="1"/>
    <col min="10" max="10" width="3.625" style="35" customWidth="1"/>
    <col min="11" max="11" width="5.875" style="35" customWidth="1"/>
    <col min="12" max="12" width="3" style="35" customWidth="1"/>
    <col min="13" max="13" width="4.25" style="35" customWidth="1"/>
    <col min="14" max="14" width="3" style="35" customWidth="1"/>
    <col min="15" max="15" width="5.5" style="35" customWidth="1"/>
    <col min="16" max="16" width="3.625" style="35" customWidth="1"/>
    <col min="17" max="16384" width="8.75" style="35"/>
  </cols>
  <sheetData>
    <row r="1" spans="2:16" ht="38.65" customHeight="1" x14ac:dyDescent="0.15">
      <c r="B1" s="267" t="s">
        <v>38</v>
      </c>
      <c r="C1" s="267"/>
      <c r="D1" s="267"/>
      <c r="E1" s="267"/>
      <c r="F1" s="267"/>
      <c r="G1" s="267"/>
      <c r="H1" s="267"/>
      <c r="I1" s="267"/>
      <c r="J1" s="267"/>
      <c r="K1" s="267"/>
      <c r="L1" s="267"/>
      <c r="M1" s="267"/>
      <c r="N1" s="267"/>
      <c r="O1" s="267"/>
      <c r="P1" s="267"/>
    </row>
    <row r="2" spans="2:16" x14ac:dyDescent="0.15">
      <c r="H2" s="175" t="s">
        <v>0</v>
      </c>
      <c r="I2" s="175"/>
      <c r="J2" s="175" t="s">
        <v>1</v>
      </c>
      <c r="K2" s="175"/>
      <c r="L2" s="175" t="s">
        <v>2</v>
      </c>
      <c r="M2" s="175"/>
      <c r="N2" s="175" t="s">
        <v>3</v>
      </c>
    </row>
    <row r="3" spans="2:16" ht="28.15" customHeight="1" x14ac:dyDescent="0.15"/>
    <row r="4" spans="2:16" x14ac:dyDescent="0.15">
      <c r="B4" s="35" t="s">
        <v>4</v>
      </c>
    </row>
    <row r="6" spans="2:16" x14ac:dyDescent="0.15">
      <c r="H6" s="38" t="s">
        <v>11</v>
      </c>
      <c r="I6" s="35">
        <f>※まずはこのシートに入力※基本データ!E3</f>
        <v>0</v>
      </c>
      <c r="J6" s="38" t="s">
        <v>10</v>
      </c>
      <c r="K6" s="35">
        <f>※まずはこのシートに入力※基本データ!G3</f>
        <v>0</v>
      </c>
    </row>
    <row r="7" spans="2:16" ht="18" customHeight="1" x14ac:dyDescent="0.15">
      <c r="G7" s="104" t="s">
        <v>5</v>
      </c>
      <c r="H7" s="269">
        <f>※まずはこのシートに入力※基本データ!D4</f>
        <v>0</v>
      </c>
      <c r="I7" s="269"/>
      <c r="J7" s="269"/>
      <c r="K7" s="269"/>
      <c r="L7" s="269"/>
      <c r="M7" s="269"/>
      <c r="N7" s="269"/>
      <c r="O7" s="269"/>
    </row>
    <row r="8" spans="2:16" ht="18" customHeight="1" x14ac:dyDescent="0.15">
      <c r="G8" s="105" t="s">
        <v>6</v>
      </c>
      <c r="H8" s="270">
        <f>※まずはこのシートに入力※基本データ!D5</f>
        <v>0</v>
      </c>
      <c r="I8" s="270"/>
      <c r="J8" s="270"/>
      <c r="K8" s="270"/>
      <c r="L8" s="270"/>
      <c r="M8" s="270"/>
      <c r="N8" s="270"/>
      <c r="O8" s="270"/>
    </row>
    <row r="9" spans="2:16" ht="18" customHeight="1" x14ac:dyDescent="0.15">
      <c r="G9" s="105" t="s">
        <v>7</v>
      </c>
      <c r="H9" s="271">
        <f>※まずはこのシートに入力※基本データ!E6</f>
        <v>0</v>
      </c>
      <c r="I9" s="271"/>
      <c r="J9" s="271"/>
      <c r="K9" s="274">
        <f>※まずはこのシートに入力※基本データ!H6</f>
        <v>0</v>
      </c>
      <c r="L9" s="274"/>
      <c r="M9" s="274"/>
      <c r="N9" s="274"/>
      <c r="O9" s="274"/>
    </row>
    <row r="10" spans="2:16" ht="18" customHeight="1" x14ac:dyDescent="0.15">
      <c r="G10" s="105" t="s">
        <v>8</v>
      </c>
      <c r="H10" s="271">
        <f>※まずはこのシートに入力※基本データ!D8</f>
        <v>0</v>
      </c>
      <c r="I10" s="271"/>
      <c r="J10" s="271"/>
      <c r="K10" s="271"/>
      <c r="L10" s="271"/>
      <c r="M10" s="271"/>
      <c r="N10" s="271"/>
      <c r="O10" s="271"/>
    </row>
    <row r="11" spans="2:16" ht="18" customHeight="1" x14ac:dyDescent="0.15">
      <c r="G11" s="105" t="s">
        <v>9</v>
      </c>
      <c r="H11" s="271">
        <f>※まずはこのシートに入力※基本データ!E7</f>
        <v>0</v>
      </c>
      <c r="I11" s="271"/>
      <c r="J11" s="271"/>
      <c r="K11" s="274">
        <f>※まずはこのシートに入力※基本データ!H7</f>
        <v>0</v>
      </c>
      <c r="L11" s="274"/>
      <c r="M11" s="274"/>
      <c r="N11" s="274"/>
      <c r="O11" s="274"/>
    </row>
    <row r="12" spans="2:16" ht="22.15" customHeight="1" x14ac:dyDescent="0.15"/>
    <row r="13" spans="2:16" ht="14.25" thickBot="1" x14ac:dyDescent="0.2">
      <c r="B13" s="35" t="s">
        <v>485</v>
      </c>
    </row>
    <row r="14" spans="2:16" ht="25.9" customHeight="1" x14ac:dyDescent="0.15">
      <c r="B14" s="262" t="s">
        <v>12</v>
      </c>
      <c r="C14" s="263"/>
      <c r="D14" s="276">
        <f>※まずはこのシートに入力※基本データ!D12</f>
        <v>0</v>
      </c>
      <c r="E14" s="276"/>
      <c r="F14" s="276"/>
      <c r="G14" s="276"/>
      <c r="H14" s="276"/>
      <c r="I14" s="276"/>
      <c r="J14" s="276"/>
      <c r="K14" s="276"/>
      <c r="L14" s="276"/>
      <c r="M14" s="276"/>
      <c r="N14" s="276"/>
      <c r="O14" s="277"/>
    </row>
    <row r="15" spans="2:16" ht="51.4" customHeight="1" x14ac:dyDescent="0.15">
      <c r="B15" s="264" t="s">
        <v>13</v>
      </c>
      <c r="C15" s="265"/>
      <c r="D15" s="278">
        <f>※まずはこのシートに入力※基本データ!D13</f>
        <v>0</v>
      </c>
      <c r="E15" s="278"/>
      <c r="F15" s="278"/>
      <c r="G15" s="278"/>
      <c r="H15" s="278"/>
      <c r="I15" s="278"/>
      <c r="J15" s="278"/>
      <c r="K15" s="278"/>
      <c r="L15" s="278"/>
      <c r="M15" s="278"/>
      <c r="N15" s="278"/>
      <c r="O15" s="279"/>
    </row>
    <row r="16" spans="2:16" ht="25.9" customHeight="1" x14ac:dyDescent="0.15">
      <c r="B16" s="264" t="s">
        <v>14</v>
      </c>
      <c r="C16" s="265"/>
      <c r="D16" s="272" t="str">
        <f>※まずはこのシートに入力※基本データ!D14</f>
        <v>令和　　年　　月　　日～　　月　　日（　　日間）</v>
      </c>
      <c r="E16" s="272"/>
      <c r="F16" s="272"/>
      <c r="G16" s="272"/>
      <c r="H16" s="272"/>
      <c r="I16" s="272"/>
      <c r="J16" s="272"/>
      <c r="K16" s="272"/>
      <c r="L16" s="272"/>
      <c r="M16" s="272"/>
      <c r="N16" s="272"/>
      <c r="O16" s="273"/>
    </row>
    <row r="17" spans="2:16" ht="25.9" customHeight="1" x14ac:dyDescent="0.15">
      <c r="B17" s="264" t="s">
        <v>15</v>
      </c>
      <c r="C17" s="265"/>
      <c r="D17" s="272">
        <f>※まずはこのシートに入力※基本データ!D15</f>
        <v>0</v>
      </c>
      <c r="E17" s="272"/>
      <c r="F17" s="272"/>
      <c r="G17" s="272"/>
      <c r="H17" s="272"/>
      <c r="I17" s="272"/>
      <c r="J17" s="272"/>
      <c r="K17" s="272"/>
      <c r="L17" s="272"/>
      <c r="M17" s="272"/>
      <c r="N17" s="272"/>
      <c r="O17" s="273"/>
    </row>
    <row r="18" spans="2:16" ht="22.5" customHeight="1" x14ac:dyDescent="0.15">
      <c r="B18" s="289" t="s">
        <v>16</v>
      </c>
      <c r="C18" s="290"/>
      <c r="D18" s="74" t="s">
        <v>20</v>
      </c>
      <c r="E18" s="282" t="s">
        <v>21</v>
      </c>
      <c r="F18" s="283"/>
      <c r="G18" s="285" t="s">
        <v>22</v>
      </c>
      <c r="H18" s="286"/>
      <c r="I18" s="280" t="s">
        <v>23</v>
      </c>
      <c r="J18" s="271"/>
      <c r="K18" s="271"/>
      <c r="L18" s="271"/>
      <c r="M18" s="271"/>
      <c r="N18" s="271"/>
      <c r="O18" s="281"/>
    </row>
    <row r="19" spans="2:16" ht="25.5" customHeight="1" x14ac:dyDescent="0.15">
      <c r="B19" s="291"/>
      <c r="C19" s="292"/>
      <c r="D19" s="38">
        <f>※まずはこのシートに入力※基本データ!E16</f>
        <v>0</v>
      </c>
      <c r="E19" s="280">
        <f>※まずはこのシートに入力※基本データ!G16</f>
        <v>0</v>
      </c>
      <c r="F19" s="284"/>
      <c r="G19" s="280">
        <f>※まずはこのシートに入力※基本データ!I16</f>
        <v>0</v>
      </c>
      <c r="H19" s="284"/>
      <c r="I19" s="280">
        <f>SUM(D19:H19)</f>
        <v>0</v>
      </c>
      <c r="J19" s="271"/>
      <c r="K19" s="271"/>
      <c r="L19" s="271"/>
      <c r="M19" s="271"/>
      <c r="N19" s="271"/>
      <c r="O19" s="281"/>
    </row>
    <row r="20" spans="2:16" ht="25.9" customHeight="1" thickBot="1" x14ac:dyDescent="0.2">
      <c r="B20" s="287" t="s">
        <v>17</v>
      </c>
      <c r="C20" s="288"/>
      <c r="D20" s="295">
        <f>※まずはこのシートに入力※基本データ!D18</f>
        <v>0</v>
      </c>
      <c r="E20" s="295"/>
      <c r="F20" s="295"/>
      <c r="G20" s="295"/>
      <c r="H20" s="295"/>
      <c r="I20" s="295"/>
      <c r="J20" s="295"/>
      <c r="K20" s="295"/>
      <c r="L20" s="295"/>
      <c r="M20" s="295"/>
      <c r="N20" s="295"/>
      <c r="O20" s="296"/>
    </row>
    <row r="21" spans="2:16" ht="17.45" customHeight="1" x14ac:dyDescent="0.15">
      <c r="B21" s="107"/>
      <c r="C21" s="107"/>
      <c r="D21" s="38"/>
      <c r="E21" s="38"/>
      <c r="F21" s="38"/>
      <c r="G21" s="38"/>
      <c r="H21" s="38"/>
      <c r="I21" s="38"/>
      <c r="J21" s="38"/>
      <c r="K21" s="38"/>
      <c r="L21" s="38"/>
      <c r="M21" s="38"/>
      <c r="N21" s="38"/>
      <c r="O21" s="38"/>
    </row>
    <row r="22" spans="2:16" x14ac:dyDescent="0.15">
      <c r="B22" s="35" t="s">
        <v>18</v>
      </c>
    </row>
    <row r="23" spans="2:16" ht="17.649999999999999" customHeight="1" x14ac:dyDescent="0.15">
      <c r="B23" s="266" t="s">
        <v>19</v>
      </c>
      <c r="C23" s="266"/>
      <c r="D23" s="266"/>
      <c r="E23" s="266"/>
      <c r="F23" s="266"/>
      <c r="G23" s="266"/>
      <c r="H23" s="266"/>
      <c r="I23" s="266"/>
      <c r="J23" s="266"/>
      <c r="K23" s="266"/>
    </row>
    <row r="24" spans="2:16" ht="17.649999999999999" customHeight="1" x14ac:dyDescent="0.15">
      <c r="B24" s="266" t="s">
        <v>360</v>
      </c>
      <c r="C24" s="266"/>
      <c r="D24" s="266"/>
      <c r="E24" s="266"/>
      <c r="F24" s="266"/>
      <c r="G24" s="266"/>
      <c r="H24" s="266"/>
      <c r="I24" s="266"/>
      <c r="J24" s="266"/>
      <c r="K24" s="266"/>
    </row>
    <row r="25" spans="2:16" ht="10.5" customHeight="1" thickBot="1" x14ac:dyDescent="0.2">
      <c r="B25" s="121"/>
      <c r="C25" s="121"/>
      <c r="D25" s="121"/>
      <c r="E25" s="121"/>
      <c r="F25" s="121"/>
      <c r="G25" s="121"/>
      <c r="H25" s="121"/>
      <c r="I25" s="121"/>
      <c r="J25" s="121"/>
      <c r="K25" s="121"/>
    </row>
    <row r="26" spans="2:16" ht="17.649999999999999" customHeight="1" x14ac:dyDescent="0.15">
      <c r="B26" s="307" t="s">
        <v>24</v>
      </c>
      <c r="C26" s="308"/>
      <c r="D26" s="308"/>
      <c r="E26" s="308"/>
      <c r="F26" s="308"/>
      <c r="G26" s="308"/>
      <c r="H26" s="276" t="s">
        <v>29</v>
      </c>
      <c r="I26" s="276"/>
      <c r="J26" s="276" t="s">
        <v>32</v>
      </c>
      <c r="K26" s="276"/>
      <c r="L26" s="276"/>
      <c r="M26" s="276"/>
      <c r="N26" s="276"/>
      <c r="O26" s="276"/>
      <c r="P26" s="277"/>
    </row>
    <row r="27" spans="2:16" ht="17.649999999999999" customHeight="1" x14ac:dyDescent="0.15">
      <c r="B27" s="309" t="s">
        <v>25</v>
      </c>
      <c r="C27" s="310"/>
      <c r="D27" s="310"/>
      <c r="E27" s="310"/>
      <c r="F27" s="310"/>
      <c r="G27" s="310"/>
      <c r="H27" s="189"/>
      <c r="I27" s="74" t="s">
        <v>30</v>
      </c>
      <c r="J27" s="122" t="s">
        <v>36</v>
      </c>
      <c r="K27" s="189"/>
      <c r="L27" s="74" t="s">
        <v>33</v>
      </c>
      <c r="M27" s="74"/>
      <c r="N27" s="74" t="s">
        <v>34</v>
      </c>
      <c r="O27" s="74"/>
      <c r="P27" s="112" t="s">
        <v>35</v>
      </c>
    </row>
    <row r="28" spans="2:16" ht="17.649999999999999" customHeight="1" x14ac:dyDescent="0.15">
      <c r="B28" s="304" t="s">
        <v>26</v>
      </c>
      <c r="C28" s="301" t="s">
        <v>27</v>
      </c>
      <c r="D28" s="274"/>
      <c r="E28" s="274"/>
      <c r="F28" s="274"/>
      <c r="G28" s="302"/>
      <c r="H28" s="189"/>
      <c r="I28" s="74" t="s">
        <v>31</v>
      </c>
      <c r="J28" s="123" t="s">
        <v>36</v>
      </c>
      <c r="K28" s="189"/>
      <c r="L28" s="74" t="s">
        <v>33</v>
      </c>
      <c r="M28" s="74"/>
      <c r="N28" s="74" t="s">
        <v>34</v>
      </c>
      <c r="O28" s="74"/>
      <c r="P28" s="112" t="s">
        <v>35</v>
      </c>
    </row>
    <row r="29" spans="2:16" ht="17.649999999999999" customHeight="1" x14ac:dyDescent="0.15">
      <c r="B29" s="305"/>
      <c r="C29" s="310" t="s">
        <v>494</v>
      </c>
      <c r="D29" s="310"/>
      <c r="E29" s="310"/>
      <c r="F29" s="310"/>
      <c r="G29" s="310"/>
      <c r="H29" s="189"/>
      <c r="I29" s="74" t="s">
        <v>31</v>
      </c>
      <c r="J29" s="123" t="s">
        <v>36</v>
      </c>
      <c r="K29" s="189"/>
      <c r="L29" s="74" t="s">
        <v>33</v>
      </c>
      <c r="M29" s="74"/>
      <c r="N29" s="74" t="s">
        <v>34</v>
      </c>
      <c r="O29" s="74"/>
      <c r="P29" s="112" t="s">
        <v>35</v>
      </c>
    </row>
    <row r="30" spans="2:16" ht="17.649999999999999" customHeight="1" x14ac:dyDescent="0.15">
      <c r="B30" s="305"/>
      <c r="C30" s="310" t="s">
        <v>28</v>
      </c>
      <c r="D30" s="310"/>
      <c r="E30" s="310"/>
      <c r="F30" s="310"/>
      <c r="G30" s="310"/>
      <c r="H30" s="189"/>
      <c r="I30" s="74" t="s">
        <v>31</v>
      </c>
      <c r="J30" s="123" t="s">
        <v>36</v>
      </c>
      <c r="K30" s="189"/>
      <c r="L30" s="74" t="s">
        <v>33</v>
      </c>
      <c r="M30" s="74"/>
      <c r="N30" s="74" t="s">
        <v>34</v>
      </c>
      <c r="O30" s="74"/>
      <c r="P30" s="112" t="s">
        <v>35</v>
      </c>
    </row>
    <row r="31" spans="2:16" ht="17.649999999999999" customHeight="1" thickBot="1" x14ac:dyDescent="0.2">
      <c r="B31" s="306"/>
      <c r="C31" s="311" t="s">
        <v>495</v>
      </c>
      <c r="D31" s="311"/>
      <c r="E31" s="311"/>
      <c r="F31" s="311"/>
      <c r="G31" s="311"/>
      <c r="H31" s="190"/>
      <c r="I31" s="188" t="s">
        <v>31</v>
      </c>
      <c r="J31" s="124" t="s">
        <v>36</v>
      </c>
      <c r="K31" s="190"/>
      <c r="L31" s="188" t="s">
        <v>33</v>
      </c>
      <c r="M31" s="188"/>
      <c r="N31" s="188" t="s">
        <v>34</v>
      </c>
      <c r="O31" s="188"/>
      <c r="P31" s="125" t="s">
        <v>35</v>
      </c>
    </row>
    <row r="32" spans="2:16" ht="36" customHeight="1" x14ac:dyDescent="0.15">
      <c r="B32" s="303" t="s">
        <v>496</v>
      </c>
      <c r="C32" s="303"/>
      <c r="D32" s="303"/>
      <c r="E32" s="303"/>
      <c r="F32" s="303"/>
      <c r="G32" s="303"/>
      <c r="H32" s="303"/>
      <c r="I32" s="303"/>
      <c r="J32" s="303"/>
      <c r="K32" s="303"/>
      <c r="L32" s="303"/>
      <c r="M32" s="303"/>
      <c r="N32" s="303"/>
      <c r="O32" s="303"/>
      <c r="P32" s="303"/>
    </row>
    <row r="33" spans="1:16" ht="17.25" customHeight="1" x14ac:dyDescent="0.15">
      <c r="B33" s="266" t="s">
        <v>361</v>
      </c>
      <c r="C33" s="266"/>
      <c r="D33" s="266"/>
      <c r="E33" s="266"/>
      <c r="F33" s="266"/>
      <c r="G33" s="266"/>
      <c r="H33" s="266"/>
      <c r="I33" s="266"/>
      <c r="J33" s="266"/>
      <c r="K33" s="266"/>
    </row>
    <row r="34" spans="1:16" ht="17.649999999999999" customHeight="1" x14ac:dyDescent="0.15">
      <c r="B34" s="266" t="s">
        <v>362</v>
      </c>
      <c r="C34" s="266"/>
      <c r="D34" s="266"/>
      <c r="E34" s="266"/>
      <c r="F34" s="266"/>
      <c r="G34" s="266"/>
      <c r="H34" s="266"/>
      <c r="I34" s="266"/>
      <c r="J34" s="266"/>
      <c r="K34" s="266"/>
    </row>
    <row r="35" spans="1:16" ht="17.649999999999999" customHeight="1" x14ac:dyDescent="0.15">
      <c r="B35" s="266" t="s">
        <v>363</v>
      </c>
      <c r="C35" s="266"/>
      <c r="D35" s="266"/>
      <c r="E35" s="266"/>
      <c r="F35" s="266"/>
      <c r="G35" s="266"/>
      <c r="H35" s="266"/>
      <c r="I35" s="266"/>
      <c r="J35" s="266"/>
      <c r="K35" s="266"/>
    </row>
    <row r="36" spans="1:16" ht="17.649999999999999" customHeight="1" x14ac:dyDescent="0.15">
      <c r="B36" s="266" t="s">
        <v>364</v>
      </c>
      <c r="C36" s="266"/>
      <c r="D36" s="266"/>
      <c r="E36" s="266"/>
      <c r="F36" s="266"/>
      <c r="G36" s="266"/>
      <c r="H36" s="266"/>
      <c r="I36" s="266"/>
      <c r="J36" s="266"/>
      <c r="K36" s="266"/>
    </row>
    <row r="37" spans="1:16" ht="17.649999999999999" customHeight="1" x14ac:dyDescent="0.15">
      <c r="B37" s="266" t="s">
        <v>365</v>
      </c>
      <c r="C37" s="266"/>
      <c r="D37" s="266"/>
      <c r="E37" s="266"/>
      <c r="F37" s="266"/>
      <c r="G37" s="266"/>
      <c r="H37" s="266"/>
      <c r="I37" s="266"/>
      <c r="J37" s="266"/>
      <c r="K37" s="266"/>
    </row>
    <row r="38" spans="1:16" x14ac:dyDescent="0.15">
      <c r="A38" s="257"/>
      <c r="B38" s="257"/>
      <c r="C38" s="257"/>
      <c r="D38" s="257"/>
      <c r="E38" s="257"/>
      <c r="F38" s="257"/>
      <c r="G38" s="257"/>
      <c r="H38" s="257"/>
      <c r="I38" s="257"/>
      <c r="J38" s="257"/>
      <c r="K38" s="257"/>
      <c r="L38" s="257"/>
      <c r="M38" s="257"/>
      <c r="N38" s="257"/>
      <c r="O38" s="257"/>
      <c r="P38" s="257"/>
    </row>
    <row r="39" spans="1:16" ht="27" customHeight="1" x14ac:dyDescent="0.15">
      <c r="A39" s="257"/>
      <c r="B39" s="257"/>
      <c r="C39" s="257"/>
      <c r="D39" s="257"/>
      <c r="E39" s="257"/>
      <c r="F39" s="257"/>
      <c r="G39" s="257"/>
      <c r="H39" s="257"/>
      <c r="I39" s="257"/>
      <c r="J39" s="257"/>
      <c r="K39" s="257"/>
      <c r="L39" s="257"/>
      <c r="M39" s="257"/>
      <c r="N39" s="257"/>
      <c r="O39" s="257"/>
      <c r="P39" s="257"/>
    </row>
    <row r="40" spans="1:16" x14ac:dyDescent="0.15">
      <c r="A40" s="257"/>
      <c r="B40" s="257"/>
      <c r="C40" s="257"/>
      <c r="D40" s="257"/>
      <c r="E40" s="257"/>
      <c r="F40" s="257"/>
      <c r="G40" s="257"/>
      <c r="H40" s="257"/>
      <c r="I40" s="257"/>
      <c r="J40" s="257"/>
      <c r="K40" s="257"/>
      <c r="L40" s="257"/>
      <c r="M40" s="257"/>
      <c r="N40" s="257"/>
      <c r="O40" s="257"/>
      <c r="P40" s="257"/>
    </row>
    <row r="41" spans="1:16" x14ac:dyDescent="0.15">
      <c r="A41" s="257"/>
      <c r="B41" s="257"/>
      <c r="C41" s="257"/>
      <c r="D41" s="257"/>
      <c r="E41" s="257"/>
      <c r="F41" s="257"/>
      <c r="G41" s="257"/>
      <c r="H41" s="257"/>
      <c r="I41" s="257"/>
      <c r="J41" s="257"/>
      <c r="K41" s="257"/>
      <c r="L41" s="257"/>
      <c r="M41" s="257"/>
      <c r="N41" s="257"/>
      <c r="O41" s="257"/>
      <c r="P41" s="257"/>
    </row>
    <row r="42" spans="1:16" x14ac:dyDescent="0.15">
      <c r="A42" s="257"/>
      <c r="B42" s="257"/>
      <c r="C42" s="257"/>
      <c r="D42" s="257"/>
      <c r="E42" s="257"/>
      <c r="F42" s="257"/>
      <c r="G42" s="257"/>
      <c r="H42" s="257"/>
      <c r="I42" s="257"/>
      <c r="J42" s="257"/>
      <c r="K42" s="257"/>
      <c r="L42" s="257"/>
      <c r="M42" s="257"/>
      <c r="N42" s="257"/>
      <c r="O42" s="257"/>
      <c r="P42" s="257"/>
    </row>
    <row r="43" spans="1:16" x14ac:dyDescent="0.15">
      <c r="A43" s="293" t="s">
        <v>434</v>
      </c>
      <c r="B43" s="294"/>
      <c r="C43" s="294"/>
      <c r="D43" s="294"/>
      <c r="E43" s="294"/>
      <c r="F43" s="294"/>
      <c r="G43" s="294"/>
      <c r="H43" s="294"/>
      <c r="I43" s="294"/>
      <c r="J43" s="294"/>
      <c r="K43" s="294"/>
      <c r="L43" s="294"/>
      <c r="M43" s="294"/>
      <c r="N43" s="294"/>
      <c r="O43" s="294"/>
      <c r="P43" s="294"/>
    </row>
  </sheetData>
  <mergeCells count="44">
    <mergeCell ref="A38:P42"/>
    <mergeCell ref="B1:P1"/>
    <mergeCell ref="B28:B31"/>
    <mergeCell ref="B26:G26"/>
    <mergeCell ref="B27:G27"/>
    <mergeCell ref="C29:G29"/>
    <mergeCell ref="C30:G30"/>
    <mergeCell ref="C31:G31"/>
    <mergeCell ref="B18:C19"/>
    <mergeCell ref="E18:F18"/>
    <mergeCell ref="G18:H18"/>
    <mergeCell ref="I18:O18"/>
    <mergeCell ref="E19:F19"/>
    <mergeCell ref="H9:J9"/>
    <mergeCell ref="K9:O9"/>
    <mergeCell ref="B34:K34"/>
    <mergeCell ref="B35:K35"/>
    <mergeCell ref="B36:K36"/>
    <mergeCell ref="B37:K37"/>
    <mergeCell ref="H26:I26"/>
    <mergeCell ref="J26:P26"/>
    <mergeCell ref="C28:G28"/>
    <mergeCell ref="B32:P32"/>
    <mergeCell ref="B20:C20"/>
    <mergeCell ref="D20:O20"/>
    <mergeCell ref="B23:K23"/>
    <mergeCell ref="B24:K24"/>
    <mergeCell ref="B33:K33"/>
    <mergeCell ref="A43:P43"/>
    <mergeCell ref="B14:C14"/>
    <mergeCell ref="D14:O14"/>
    <mergeCell ref="H7:O7"/>
    <mergeCell ref="H8:O8"/>
    <mergeCell ref="H10:O10"/>
    <mergeCell ref="H11:J11"/>
    <mergeCell ref="K11:O11"/>
    <mergeCell ref="G19:H19"/>
    <mergeCell ref="I19:O19"/>
    <mergeCell ref="B15:C15"/>
    <mergeCell ref="D15:O15"/>
    <mergeCell ref="B16:C16"/>
    <mergeCell ref="D16:O16"/>
    <mergeCell ref="B17:C17"/>
    <mergeCell ref="D17:O17"/>
  </mergeCells>
  <phoneticPr fontId="1"/>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11</xdr:col>
                    <xdr:colOff>19050</xdr:colOff>
                    <xdr:row>31</xdr:row>
                    <xdr:rowOff>371475</xdr:rowOff>
                  </from>
                  <to>
                    <xdr:col>13</xdr:col>
                    <xdr:colOff>19050</xdr:colOff>
                    <xdr:row>33</xdr:row>
                    <xdr:rowOff>47625</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11</xdr:col>
                    <xdr:colOff>9525</xdr:colOff>
                    <xdr:row>32</xdr:row>
                    <xdr:rowOff>133350</xdr:rowOff>
                  </from>
                  <to>
                    <xdr:col>13</xdr:col>
                    <xdr:colOff>9525</xdr:colOff>
                    <xdr:row>34</xdr:row>
                    <xdr:rowOff>38100</xdr:rowOff>
                  </to>
                </anchor>
              </controlPr>
            </control>
          </mc:Choice>
        </mc:AlternateContent>
        <mc:AlternateContent xmlns:mc="http://schemas.openxmlformats.org/markup-compatibility/2006">
          <mc:Choice Requires="x14">
            <control shapeId="20" r:id="rId6" name="Check Box 3">
              <controlPr defaultSize="0" autoFill="0" autoLine="0" autoPict="0">
                <anchor moveWithCells="1">
                  <from>
                    <xdr:col>11</xdr:col>
                    <xdr:colOff>9525</xdr:colOff>
                    <xdr:row>34</xdr:row>
                    <xdr:rowOff>0</xdr:rowOff>
                  </from>
                  <to>
                    <xdr:col>13</xdr:col>
                    <xdr:colOff>9525</xdr:colOff>
                    <xdr:row>35</xdr:row>
                    <xdr:rowOff>9525</xdr:rowOff>
                  </to>
                </anchor>
              </controlPr>
            </control>
          </mc:Choice>
        </mc:AlternateContent>
        <mc:AlternateContent xmlns:mc="http://schemas.openxmlformats.org/markup-compatibility/2006">
          <mc:Choice Requires="x14">
            <control shapeId="21" r:id="rId7" name="Check Box 4">
              <controlPr defaultSize="0" autoFill="0" autoLine="0" autoPict="0">
                <anchor moveWithCells="1">
                  <from>
                    <xdr:col>11</xdr:col>
                    <xdr:colOff>19050</xdr:colOff>
                    <xdr:row>35</xdr:row>
                    <xdr:rowOff>0</xdr:rowOff>
                  </from>
                  <to>
                    <xdr:col>13</xdr:col>
                    <xdr:colOff>9525</xdr:colOff>
                    <xdr:row>36</xdr:row>
                    <xdr:rowOff>9525</xdr:rowOff>
                  </to>
                </anchor>
              </controlPr>
            </control>
          </mc:Choice>
        </mc:AlternateContent>
        <mc:AlternateContent xmlns:mc="http://schemas.openxmlformats.org/markup-compatibility/2006">
          <mc:Choice Requires="x14">
            <control shapeId="22" r:id="rId8" name="Check Box 5">
              <controlPr defaultSize="0" autoFill="0" autoLine="0" autoPict="0">
                <anchor moveWithCells="1">
                  <from>
                    <xdr:col>11</xdr:col>
                    <xdr:colOff>19050</xdr:colOff>
                    <xdr:row>35</xdr:row>
                    <xdr:rowOff>95250</xdr:rowOff>
                  </from>
                  <to>
                    <xdr:col>13</xdr:col>
                    <xdr:colOff>9525</xdr:colOff>
                    <xdr:row>37</xdr:row>
                    <xdr:rowOff>9525</xdr:rowOff>
                  </to>
                </anchor>
              </controlPr>
            </control>
          </mc:Choice>
        </mc:AlternateContent>
        <mc:AlternateContent xmlns:mc="http://schemas.openxmlformats.org/markup-compatibility/2006">
          <mc:Choice Requires="x14">
            <control shapeId="23" r:id="rId9" name="Check Box 6">
              <controlPr defaultSize="0" autoFill="0" autoLine="0" autoPict="0">
                <anchor moveWithCells="1">
                  <from>
                    <xdr:col>13</xdr:col>
                    <xdr:colOff>19050</xdr:colOff>
                    <xdr:row>31</xdr:row>
                    <xdr:rowOff>342900</xdr:rowOff>
                  </from>
                  <to>
                    <xdr:col>14</xdr:col>
                    <xdr:colOff>152400</xdr:colOff>
                    <xdr:row>33</xdr:row>
                    <xdr:rowOff>19050</xdr:rowOff>
                  </to>
                </anchor>
              </controlPr>
            </control>
          </mc:Choice>
        </mc:AlternateContent>
        <mc:AlternateContent xmlns:mc="http://schemas.openxmlformats.org/markup-compatibility/2006">
          <mc:Choice Requires="x14">
            <control shapeId="24" r:id="rId10" name="Check Box 7">
              <controlPr defaultSize="0" autoFill="0" autoLine="0" autoPict="0">
                <anchor moveWithCells="1">
                  <from>
                    <xdr:col>13</xdr:col>
                    <xdr:colOff>19050</xdr:colOff>
                    <xdr:row>33</xdr:row>
                    <xdr:rowOff>0</xdr:rowOff>
                  </from>
                  <to>
                    <xdr:col>14</xdr:col>
                    <xdr:colOff>142875</xdr:colOff>
                    <xdr:row>34</xdr:row>
                    <xdr:rowOff>9525</xdr:rowOff>
                  </to>
                </anchor>
              </controlPr>
            </control>
          </mc:Choice>
        </mc:AlternateContent>
        <mc:AlternateContent xmlns:mc="http://schemas.openxmlformats.org/markup-compatibility/2006">
          <mc:Choice Requires="x14">
            <control shapeId="25" r:id="rId11" name="Check Box 8">
              <controlPr defaultSize="0" autoFill="0" autoLine="0" autoPict="0">
                <anchor moveWithCells="1">
                  <from>
                    <xdr:col>13</xdr:col>
                    <xdr:colOff>28575</xdr:colOff>
                    <xdr:row>34</xdr:row>
                    <xdr:rowOff>0</xdr:rowOff>
                  </from>
                  <to>
                    <xdr:col>14</xdr:col>
                    <xdr:colOff>152400</xdr:colOff>
                    <xdr:row>35</xdr:row>
                    <xdr:rowOff>9525</xdr:rowOff>
                  </to>
                </anchor>
              </controlPr>
            </control>
          </mc:Choice>
        </mc:AlternateContent>
        <mc:AlternateContent xmlns:mc="http://schemas.openxmlformats.org/markup-compatibility/2006">
          <mc:Choice Requires="x14">
            <control shapeId="26" r:id="rId12" name="Check Box 9">
              <controlPr defaultSize="0" autoFill="0" autoLine="0" autoPict="0">
                <anchor moveWithCells="1">
                  <from>
                    <xdr:col>13</xdr:col>
                    <xdr:colOff>28575</xdr:colOff>
                    <xdr:row>34</xdr:row>
                    <xdr:rowOff>95250</xdr:rowOff>
                  </from>
                  <to>
                    <xdr:col>14</xdr:col>
                    <xdr:colOff>152400</xdr:colOff>
                    <xdr:row>36</xdr:row>
                    <xdr:rowOff>9525</xdr:rowOff>
                  </to>
                </anchor>
              </controlPr>
            </control>
          </mc:Choice>
        </mc:AlternateContent>
        <mc:AlternateContent xmlns:mc="http://schemas.openxmlformats.org/markup-compatibility/2006">
          <mc:Choice Requires="x14">
            <control shapeId="27" r:id="rId13" name="Check Box 10">
              <controlPr defaultSize="0" autoFill="0" autoLine="0" autoPict="0">
                <anchor moveWithCells="1">
                  <from>
                    <xdr:col>13</xdr:col>
                    <xdr:colOff>28575</xdr:colOff>
                    <xdr:row>35</xdr:row>
                    <xdr:rowOff>95250</xdr:rowOff>
                  </from>
                  <to>
                    <xdr:col>14</xdr:col>
                    <xdr:colOff>161925</xdr:colOff>
                    <xdr:row>37</xdr:row>
                    <xdr:rowOff>9525</xdr:rowOff>
                  </to>
                </anchor>
              </controlPr>
            </control>
          </mc:Choice>
        </mc:AlternateContent>
        <mc:AlternateContent xmlns:mc="http://schemas.openxmlformats.org/markup-compatibility/2006">
          <mc:Choice Requires="x14">
            <control shapeId="28" r:id="rId14" name="Check Box 31">
              <controlPr defaultSize="0" autoFill="0" autoLine="0" autoPict="0">
                <anchor moveWithCells="1">
                  <from>
                    <xdr:col>11</xdr:col>
                    <xdr:colOff>9525</xdr:colOff>
                    <xdr:row>22</xdr:row>
                    <xdr:rowOff>0</xdr:rowOff>
                  </from>
                  <to>
                    <xdr:col>13</xdr:col>
                    <xdr:colOff>9525</xdr:colOff>
                    <xdr:row>23</xdr:row>
                    <xdr:rowOff>9525</xdr:rowOff>
                  </to>
                </anchor>
              </controlPr>
            </control>
          </mc:Choice>
        </mc:AlternateContent>
        <mc:AlternateContent xmlns:mc="http://schemas.openxmlformats.org/markup-compatibility/2006">
          <mc:Choice Requires="x14">
            <control shapeId="29" r:id="rId15" name="Check Box 32">
              <controlPr defaultSize="0" autoFill="0" autoLine="0" autoPict="0">
                <anchor moveWithCells="1">
                  <from>
                    <xdr:col>11</xdr:col>
                    <xdr:colOff>19050</xdr:colOff>
                    <xdr:row>23</xdr:row>
                    <xdr:rowOff>0</xdr:rowOff>
                  </from>
                  <to>
                    <xdr:col>13</xdr:col>
                    <xdr:colOff>9525</xdr:colOff>
                    <xdr:row>24</xdr:row>
                    <xdr:rowOff>9525</xdr:rowOff>
                  </to>
                </anchor>
              </controlPr>
            </control>
          </mc:Choice>
        </mc:AlternateContent>
        <mc:AlternateContent xmlns:mc="http://schemas.openxmlformats.org/markup-compatibility/2006">
          <mc:Choice Requires="x14">
            <control shapeId="30" r:id="rId16" name="Check Box 34">
              <controlPr defaultSize="0" autoFill="0" autoLine="0" autoPict="0">
                <anchor moveWithCells="1">
                  <from>
                    <xdr:col>13</xdr:col>
                    <xdr:colOff>28575</xdr:colOff>
                    <xdr:row>22</xdr:row>
                    <xdr:rowOff>0</xdr:rowOff>
                  </from>
                  <to>
                    <xdr:col>14</xdr:col>
                    <xdr:colOff>152400</xdr:colOff>
                    <xdr:row>23</xdr:row>
                    <xdr:rowOff>9525</xdr:rowOff>
                  </to>
                </anchor>
              </controlPr>
            </control>
          </mc:Choice>
        </mc:AlternateContent>
        <mc:AlternateContent xmlns:mc="http://schemas.openxmlformats.org/markup-compatibility/2006">
          <mc:Choice Requires="x14">
            <control shapeId="31" r:id="rId17" name="Check Box 35">
              <controlPr defaultSize="0" autoFill="0" autoLine="0" autoPict="0">
                <anchor moveWithCells="1">
                  <from>
                    <xdr:col>13</xdr:col>
                    <xdr:colOff>28575</xdr:colOff>
                    <xdr:row>22</xdr:row>
                    <xdr:rowOff>123825</xdr:rowOff>
                  </from>
                  <to>
                    <xdr:col>14</xdr:col>
                    <xdr:colOff>152400</xdr:colOff>
                    <xdr:row>24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J32"/>
  <sheetViews>
    <sheetView view="pageBreakPreview" topLeftCell="A12" zoomScaleNormal="100" zoomScaleSheetLayoutView="100" workbookViewId="0">
      <selection activeCell="H7" sqref="H7:I7"/>
    </sheetView>
  </sheetViews>
  <sheetFormatPr defaultColWidth="8.75" defaultRowHeight="13.5" x14ac:dyDescent="0.15"/>
  <cols>
    <col min="1" max="1" width="5.25" style="35" customWidth="1"/>
    <col min="2" max="2" width="2.75" style="36" customWidth="1"/>
    <col min="3" max="9" width="9.75" style="35" customWidth="1"/>
    <col min="10" max="10" width="4" style="35" customWidth="1"/>
    <col min="11" max="16384" width="8.75" style="35"/>
  </cols>
  <sheetData>
    <row r="1" spans="1:10" ht="30" customHeight="1" x14ac:dyDescent="0.15">
      <c r="A1" s="267" t="s">
        <v>53</v>
      </c>
      <c r="B1" s="268"/>
      <c r="C1" s="268"/>
      <c r="D1" s="268"/>
      <c r="E1" s="268"/>
      <c r="F1" s="268"/>
      <c r="G1" s="268"/>
      <c r="H1" s="268"/>
      <c r="I1" s="268"/>
      <c r="J1" s="268"/>
    </row>
    <row r="2" spans="1:10" ht="17.649999999999999" customHeight="1" thickBot="1" x14ac:dyDescent="0.2">
      <c r="B2" s="36">
        <v>1</v>
      </c>
      <c r="C2" s="35" t="s">
        <v>39</v>
      </c>
    </row>
    <row r="3" spans="1:10" ht="27" customHeight="1" thickBot="1" x14ac:dyDescent="0.2">
      <c r="C3" s="35" t="s">
        <v>40</v>
      </c>
      <c r="D3" s="314">
        <f>※まずはこのシートに入力※基本データ!D12</f>
        <v>0</v>
      </c>
      <c r="E3" s="315"/>
      <c r="F3" s="315"/>
      <c r="G3" s="315"/>
      <c r="H3" s="315"/>
      <c r="I3" s="316"/>
    </row>
    <row r="4" spans="1:10" ht="24.4" customHeight="1" x14ac:dyDescent="0.15"/>
    <row r="5" spans="1:10" ht="17.649999999999999" customHeight="1" thickBot="1" x14ac:dyDescent="0.2">
      <c r="B5" s="36">
        <v>2</v>
      </c>
      <c r="C5" s="35" t="s">
        <v>41</v>
      </c>
    </row>
    <row r="6" spans="1:10" ht="27" customHeight="1" thickBot="1" x14ac:dyDescent="0.2">
      <c r="C6" s="35" t="s">
        <v>42</v>
      </c>
      <c r="D6" s="314">
        <f>※まずはこのシートに入力※基本データ!D5</f>
        <v>0</v>
      </c>
      <c r="E6" s="315"/>
      <c r="F6" s="315"/>
      <c r="G6" s="317"/>
      <c r="H6" s="315"/>
      <c r="I6" s="316"/>
    </row>
    <row r="7" spans="1:10" ht="27" customHeight="1" thickBot="1" x14ac:dyDescent="0.2">
      <c r="C7" s="319" t="s">
        <v>367</v>
      </c>
      <c r="D7" s="319"/>
      <c r="E7" s="41" t="s">
        <v>43</v>
      </c>
      <c r="F7" s="150">
        <f>※まずはこのシートに入力※基本データ!E6</f>
        <v>0</v>
      </c>
      <c r="G7" s="41" t="s">
        <v>44</v>
      </c>
      <c r="H7" s="314">
        <f>※まずはこのシートに入力※基本データ!H6</f>
        <v>0</v>
      </c>
      <c r="I7" s="316"/>
    </row>
    <row r="8" spans="1:10" ht="27" customHeight="1" thickBot="1" x14ac:dyDescent="0.2">
      <c r="C8" s="35" t="s">
        <v>45</v>
      </c>
      <c r="D8" s="246">
        <f>※まずはこのシートに入力※基本データ!D4</f>
        <v>0</v>
      </c>
      <c r="E8" s="247"/>
      <c r="F8" s="247"/>
      <c r="G8" s="318"/>
      <c r="H8" s="247"/>
      <c r="I8" s="248"/>
    </row>
    <row r="9" spans="1:10" ht="27" customHeight="1" thickBot="1" x14ac:dyDescent="0.2">
      <c r="C9" s="35" t="s">
        <v>46</v>
      </c>
      <c r="D9" s="246">
        <f>※まずはこのシートに入力※基本データ!D8</f>
        <v>0</v>
      </c>
      <c r="E9" s="247"/>
      <c r="F9" s="247"/>
      <c r="G9" s="247"/>
      <c r="H9" s="247"/>
      <c r="I9" s="248"/>
    </row>
    <row r="10" spans="1:10" ht="27" customHeight="1" thickBot="1" x14ac:dyDescent="0.2">
      <c r="C10" s="35" t="s">
        <v>47</v>
      </c>
      <c r="D10" s="246">
        <f>※まずはこのシートに入力※基本データ!D9</f>
        <v>0</v>
      </c>
      <c r="E10" s="247"/>
      <c r="F10" s="247"/>
      <c r="G10" s="247"/>
      <c r="H10" s="247"/>
      <c r="I10" s="248"/>
    </row>
    <row r="11" spans="1:10" ht="24" customHeight="1" x14ac:dyDescent="0.15"/>
    <row r="12" spans="1:10" ht="17.649999999999999" customHeight="1" thickBot="1" x14ac:dyDescent="0.2">
      <c r="B12" s="36">
        <v>3</v>
      </c>
      <c r="C12" s="35" t="s">
        <v>48</v>
      </c>
    </row>
    <row r="13" spans="1:10" ht="27" customHeight="1" thickBot="1" x14ac:dyDescent="0.2">
      <c r="C13" s="187">
        <v>2021</v>
      </c>
      <c r="D13" s="41"/>
      <c r="E13" s="186">
        <v>2022</v>
      </c>
      <c r="F13" s="117"/>
      <c r="G13" s="186">
        <v>2023</v>
      </c>
      <c r="H13" s="117"/>
    </row>
    <row r="14" spans="1:10" ht="27" customHeight="1" thickBot="1" x14ac:dyDescent="0.2">
      <c r="C14" s="187">
        <v>2024</v>
      </c>
      <c r="D14" s="41"/>
      <c r="E14" s="118">
        <v>2025</v>
      </c>
      <c r="F14" s="41"/>
      <c r="G14" s="187">
        <v>2026</v>
      </c>
      <c r="H14" s="117"/>
    </row>
    <row r="15" spans="1:10" ht="24" customHeight="1" x14ac:dyDescent="0.15"/>
    <row r="16" spans="1:10" ht="17.649999999999999" customHeight="1" thickBot="1" x14ac:dyDescent="0.2">
      <c r="B16" s="36">
        <v>4</v>
      </c>
      <c r="C16" s="35" t="s">
        <v>49</v>
      </c>
    </row>
    <row r="17" spans="1:10" ht="27" customHeight="1" x14ac:dyDescent="0.15">
      <c r="C17" s="140" t="s">
        <v>40</v>
      </c>
      <c r="D17" s="276"/>
      <c r="E17" s="276"/>
      <c r="F17" s="276"/>
      <c r="G17" s="119" t="s">
        <v>50</v>
      </c>
      <c r="H17" s="276"/>
      <c r="I17" s="277"/>
    </row>
    <row r="18" spans="1:10" ht="27" customHeight="1" x14ac:dyDescent="0.15">
      <c r="C18" s="165" t="s">
        <v>51</v>
      </c>
      <c r="D18" s="272"/>
      <c r="E18" s="272"/>
      <c r="F18" s="272"/>
      <c r="G18" s="272"/>
      <c r="H18" s="272"/>
      <c r="I18" s="273"/>
    </row>
    <row r="19" spans="1:10" ht="27" customHeight="1" x14ac:dyDescent="0.15">
      <c r="C19" s="312" t="s">
        <v>52</v>
      </c>
      <c r="D19" s="74">
        <v>2021</v>
      </c>
      <c r="E19" s="74"/>
      <c r="F19" s="74">
        <v>2022</v>
      </c>
      <c r="G19" s="74"/>
      <c r="H19" s="74">
        <v>2023</v>
      </c>
      <c r="I19" s="113"/>
    </row>
    <row r="20" spans="1:10" ht="27" customHeight="1" thickBot="1" x14ac:dyDescent="0.2">
      <c r="C20" s="313"/>
      <c r="D20" s="188">
        <v>2024</v>
      </c>
      <c r="E20" s="188"/>
      <c r="F20" s="188">
        <v>2025</v>
      </c>
      <c r="G20" s="188"/>
      <c r="H20" s="188">
        <v>2026</v>
      </c>
      <c r="I20" s="120"/>
    </row>
    <row r="21" spans="1:10" ht="19.899999999999999" customHeight="1" thickBot="1" x14ac:dyDescent="0.2">
      <c r="C21" s="38"/>
    </row>
    <row r="22" spans="1:10" ht="27" customHeight="1" x14ac:dyDescent="0.15">
      <c r="C22" s="140" t="s">
        <v>40</v>
      </c>
      <c r="D22" s="276"/>
      <c r="E22" s="276"/>
      <c r="F22" s="276"/>
      <c r="G22" s="119" t="s">
        <v>50</v>
      </c>
      <c r="H22" s="276"/>
      <c r="I22" s="277"/>
    </row>
    <row r="23" spans="1:10" ht="27" customHeight="1" x14ac:dyDescent="0.15">
      <c r="C23" s="165" t="s">
        <v>51</v>
      </c>
      <c r="D23" s="272"/>
      <c r="E23" s="272"/>
      <c r="F23" s="272"/>
      <c r="G23" s="272"/>
      <c r="H23" s="272"/>
      <c r="I23" s="273"/>
    </row>
    <row r="24" spans="1:10" ht="27" customHeight="1" x14ac:dyDescent="0.15">
      <c r="C24" s="312" t="s">
        <v>52</v>
      </c>
      <c r="D24" s="74">
        <v>2021</v>
      </c>
      <c r="E24" s="74"/>
      <c r="F24" s="74">
        <v>2022</v>
      </c>
      <c r="G24" s="74"/>
      <c r="H24" s="74">
        <v>2023</v>
      </c>
      <c r="I24" s="113"/>
    </row>
    <row r="25" spans="1:10" ht="27" customHeight="1" thickBot="1" x14ac:dyDescent="0.2">
      <c r="C25" s="313"/>
      <c r="D25" s="188">
        <v>2024</v>
      </c>
      <c r="E25" s="188"/>
      <c r="F25" s="188">
        <v>2025</v>
      </c>
      <c r="G25" s="188"/>
      <c r="H25" s="188">
        <v>2026</v>
      </c>
      <c r="I25" s="120"/>
    </row>
    <row r="26" spans="1:10" ht="19.899999999999999" customHeight="1" thickBot="1" x14ac:dyDescent="0.2">
      <c r="C26" s="38"/>
    </row>
    <row r="27" spans="1:10" ht="27" customHeight="1" x14ac:dyDescent="0.15">
      <c r="C27" s="140" t="s">
        <v>40</v>
      </c>
      <c r="D27" s="276"/>
      <c r="E27" s="276"/>
      <c r="F27" s="276"/>
      <c r="G27" s="119" t="s">
        <v>50</v>
      </c>
      <c r="H27" s="276"/>
      <c r="I27" s="277"/>
    </row>
    <row r="28" spans="1:10" ht="27" customHeight="1" x14ac:dyDescent="0.15">
      <c r="C28" s="165" t="s">
        <v>51</v>
      </c>
      <c r="D28" s="272"/>
      <c r="E28" s="272"/>
      <c r="F28" s="272"/>
      <c r="G28" s="272"/>
      <c r="H28" s="272"/>
      <c r="I28" s="273"/>
    </row>
    <row r="29" spans="1:10" ht="27" customHeight="1" x14ac:dyDescent="0.15">
      <c r="C29" s="312" t="s">
        <v>52</v>
      </c>
      <c r="D29" s="74">
        <v>2021</v>
      </c>
      <c r="E29" s="74"/>
      <c r="F29" s="74">
        <v>2022</v>
      </c>
      <c r="G29" s="74"/>
      <c r="H29" s="74">
        <v>2023</v>
      </c>
      <c r="I29" s="113"/>
    </row>
    <row r="30" spans="1:10" ht="27" customHeight="1" thickBot="1" x14ac:dyDescent="0.2">
      <c r="C30" s="313"/>
      <c r="D30" s="188">
        <v>2024</v>
      </c>
      <c r="E30" s="188"/>
      <c r="F30" s="188">
        <v>2025</v>
      </c>
      <c r="G30" s="188"/>
      <c r="H30" s="188">
        <v>2026</v>
      </c>
      <c r="I30" s="120"/>
    </row>
    <row r="32" spans="1:10" x14ac:dyDescent="0.15">
      <c r="A32" s="293" t="s">
        <v>435</v>
      </c>
      <c r="B32" s="294"/>
      <c r="C32" s="294"/>
      <c r="D32" s="294"/>
      <c r="E32" s="294"/>
      <c r="F32" s="294"/>
      <c r="G32" s="294"/>
      <c r="H32" s="294"/>
      <c r="I32" s="294"/>
      <c r="J32" s="294"/>
    </row>
  </sheetData>
  <mergeCells count="21">
    <mergeCell ref="D23:I23"/>
    <mergeCell ref="C24:C25"/>
    <mergeCell ref="A1:J1"/>
    <mergeCell ref="D18:I18"/>
    <mergeCell ref="C19:C20"/>
    <mergeCell ref="D22:F22"/>
    <mergeCell ref="H22:I22"/>
    <mergeCell ref="D3:I3"/>
    <mergeCell ref="D6:I6"/>
    <mergeCell ref="D8:I8"/>
    <mergeCell ref="D9:I9"/>
    <mergeCell ref="D10:I10"/>
    <mergeCell ref="D17:F17"/>
    <mergeCell ref="H17:I17"/>
    <mergeCell ref="C7:D7"/>
    <mergeCell ref="H7:I7"/>
    <mergeCell ref="A32:J32"/>
    <mergeCell ref="D27:F27"/>
    <mergeCell ref="H27:I27"/>
    <mergeCell ref="D28:I28"/>
    <mergeCell ref="C29:C3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2:G120"/>
  <sheetViews>
    <sheetView view="pageBreakPreview" topLeftCell="A82" zoomScale="70" zoomScaleNormal="70" zoomScaleSheetLayoutView="70" workbookViewId="0">
      <selection activeCell="B109" sqref="B109:E109"/>
    </sheetView>
  </sheetViews>
  <sheetFormatPr defaultColWidth="8.75" defaultRowHeight="13.5" x14ac:dyDescent="0.15"/>
  <cols>
    <col min="1" max="1" width="7.125" style="35" customWidth="1"/>
    <col min="2" max="2" width="35.625" style="35" customWidth="1"/>
    <col min="3" max="3" width="31.375" style="35" customWidth="1"/>
    <col min="4" max="4" width="36.875" style="35" customWidth="1"/>
    <col min="5" max="5" width="15.375" style="35" customWidth="1"/>
    <col min="6" max="6" width="12.375" style="35" customWidth="1"/>
    <col min="7" max="7" width="6.125" style="35" customWidth="1"/>
    <col min="8" max="16384" width="8.75" style="35"/>
  </cols>
  <sheetData>
    <row r="2" spans="1:7" ht="45" customHeight="1" x14ac:dyDescent="0.15">
      <c r="A2" s="349" t="s">
        <v>284</v>
      </c>
      <c r="B2" s="349"/>
      <c r="C2" s="349"/>
      <c r="D2" s="349"/>
      <c r="E2" s="349"/>
      <c r="F2" s="349"/>
    </row>
    <row r="3" spans="1:7" ht="17.25" x14ac:dyDescent="0.15">
      <c r="A3" s="320" t="s">
        <v>215</v>
      </c>
      <c r="B3" s="320"/>
      <c r="C3" s="320"/>
      <c r="D3" s="320"/>
      <c r="E3" s="320"/>
      <c r="F3" s="320"/>
      <c r="G3" s="320"/>
    </row>
    <row r="4" spans="1:7" x14ac:dyDescent="0.15">
      <c r="B4" s="76"/>
      <c r="C4" s="76"/>
      <c r="D4" s="76"/>
      <c r="E4" s="76"/>
      <c r="F4" s="76"/>
    </row>
    <row r="5" spans="1:7" ht="20.100000000000001" customHeight="1" x14ac:dyDescent="0.15">
      <c r="B5" s="239" t="s">
        <v>216</v>
      </c>
      <c r="C5" s="239"/>
      <c r="D5" s="239"/>
      <c r="E5" s="239"/>
      <c r="F5" s="239"/>
    </row>
    <row r="6" spans="1:7" ht="20.100000000000001" customHeight="1" x14ac:dyDescent="0.15">
      <c r="B6" s="239" t="s">
        <v>253</v>
      </c>
      <c r="C6" s="239"/>
      <c r="D6" s="239"/>
      <c r="E6" s="239"/>
      <c r="F6" s="239"/>
    </row>
    <row r="7" spans="1:7" ht="20.100000000000001" customHeight="1" x14ac:dyDescent="0.15">
      <c r="B7" s="77"/>
    </row>
    <row r="8" spans="1:7" ht="20.100000000000001" customHeight="1" x14ac:dyDescent="0.15">
      <c r="B8" s="333" t="s">
        <v>217</v>
      </c>
      <c r="C8" s="333"/>
      <c r="D8" s="333"/>
    </row>
    <row r="9" spans="1:7" ht="20.100000000000001" customHeight="1" x14ac:dyDescent="0.15">
      <c r="B9" s="333" t="s">
        <v>218</v>
      </c>
      <c r="C9" s="333"/>
      <c r="D9" s="333"/>
      <c r="E9" s="333"/>
      <c r="F9" s="333"/>
    </row>
    <row r="10" spans="1:7" ht="20.100000000000001" customHeight="1" x14ac:dyDescent="0.15">
      <c r="B10" s="333" t="s">
        <v>219</v>
      </c>
      <c r="C10" s="333"/>
      <c r="D10" s="333"/>
      <c r="E10" s="333"/>
      <c r="F10" s="333"/>
    </row>
    <row r="11" spans="1:7" ht="20.100000000000001" customHeight="1" x14ac:dyDescent="0.15">
      <c r="B11" s="239" t="s">
        <v>220</v>
      </c>
      <c r="C11" s="239"/>
      <c r="D11" s="239"/>
      <c r="E11" s="239"/>
      <c r="F11" s="239"/>
      <c r="G11" s="239"/>
    </row>
    <row r="12" spans="1:7" ht="20.100000000000001" customHeight="1" x14ac:dyDescent="0.15">
      <c r="B12" s="239" t="s">
        <v>221</v>
      </c>
      <c r="C12" s="239"/>
      <c r="D12" s="239"/>
      <c r="E12" s="239"/>
      <c r="F12" s="239"/>
    </row>
    <row r="13" spans="1:7" ht="20.100000000000001" customHeight="1" x14ac:dyDescent="0.15">
      <c r="B13" s="141"/>
      <c r="C13" s="141"/>
      <c r="D13" s="141"/>
      <c r="E13" s="141"/>
      <c r="F13" s="141"/>
    </row>
    <row r="14" spans="1:7" ht="20.100000000000001" customHeight="1" x14ac:dyDescent="0.15">
      <c r="B14" s="78" t="s">
        <v>222</v>
      </c>
    </row>
    <row r="15" spans="1:7" ht="20.100000000000001" customHeight="1" x14ac:dyDescent="0.15">
      <c r="B15" s="333" t="s">
        <v>223</v>
      </c>
      <c r="C15" s="333"/>
      <c r="D15" s="333"/>
      <c r="E15" s="333"/>
      <c r="F15" s="333"/>
    </row>
    <row r="16" spans="1:7" ht="20.100000000000001" customHeight="1" x14ac:dyDescent="0.15">
      <c r="B16" s="333" t="s">
        <v>224</v>
      </c>
      <c r="C16" s="333"/>
      <c r="D16" s="333"/>
      <c r="E16" s="333"/>
      <c r="F16" s="333"/>
    </row>
    <row r="17" spans="2:6" ht="20.100000000000001" customHeight="1" x14ac:dyDescent="0.15">
      <c r="B17" s="239" t="s">
        <v>225</v>
      </c>
      <c r="C17" s="239"/>
      <c r="D17" s="239"/>
      <c r="E17" s="239"/>
      <c r="F17" s="239"/>
    </row>
    <row r="18" spans="2:6" ht="20.100000000000001" customHeight="1" x14ac:dyDescent="0.15">
      <c r="B18" s="239" t="s">
        <v>221</v>
      </c>
      <c r="C18" s="239"/>
      <c r="D18" s="239"/>
      <c r="E18" s="239"/>
      <c r="F18" s="239"/>
    </row>
    <row r="19" spans="2:6" ht="20.100000000000001" customHeight="1" thickBot="1" x14ac:dyDescent="0.2">
      <c r="B19" s="79"/>
    </row>
    <row r="20" spans="2:6" ht="24.95" customHeight="1" thickBot="1" x14ac:dyDescent="0.2">
      <c r="B20" s="329" t="s">
        <v>226</v>
      </c>
      <c r="C20" s="334" t="s">
        <v>183</v>
      </c>
      <c r="D20" s="335"/>
      <c r="E20" s="329" t="s">
        <v>227</v>
      </c>
    </row>
    <row r="21" spans="2:6" ht="24.95" customHeight="1" thickBot="1" x14ac:dyDescent="0.2">
      <c r="B21" s="330"/>
      <c r="C21" s="144" t="s">
        <v>228</v>
      </c>
      <c r="D21" s="144" t="s">
        <v>392</v>
      </c>
      <c r="E21" s="330"/>
    </row>
    <row r="22" spans="2:6" ht="24.95" customHeight="1" x14ac:dyDescent="0.15">
      <c r="B22" s="329" t="s">
        <v>385</v>
      </c>
      <c r="C22" s="329" t="s">
        <v>386</v>
      </c>
      <c r="D22" s="143" t="s">
        <v>377</v>
      </c>
      <c r="E22" s="329" t="s">
        <v>387</v>
      </c>
    </row>
    <row r="23" spans="2:6" ht="24.95" customHeight="1" x14ac:dyDescent="0.15">
      <c r="B23" s="337"/>
      <c r="C23" s="337"/>
      <c r="D23" s="146" t="s">
        <v>378</v>
      </c>
      <c r="E23" s="337"/>
    </row>
    <row r="24" spans="2:6" ht="24.95" customHeight="1" thickBot="1" x14ac:dyDescent="0.2">
      <c r="B24" s="330"/>
      <c r="C24" s="337"/>
      <c r="D24" s="142" t="s">
        <v>379</v>
      </c>
      <c r="E24" s="330"/>
    </row>
    <row r="25" spans="2:6" ht="24.95" customHeight="1" x14ac:dyDescent="0.15">
      <c r="B25" s="329" t="s">
        <v>384</v>
      </c>
      <c r="C25" s="337"/>
      <c r="D25" s="143" t="s">
        <v>393</v>
      </c>
      <c r="E25" s="329" t="s">
        <v>388</v>
      </c>
    </row>
    <row r="26" spans="2:6" ht="24.95" customHeight="1" x14ac:dyDescent="0.15">
      <c r="B26" s="337"/>
      <c r="C26" s="337"/>
      <c r="D26" s="146" t="s">
        <v>378</v>
      </c>
      <c r="E26" s="337"/>
    </row>
    <row r="27" spans="2:6" ht="24.95" customHeight="1" thickBot="1" x14ac:dyDescent="0.2">
      <c r="B27" s="330"/>
      <c r="C27" s="330"/>
      <c r="D27" s="142" t="s">
        <v>396</v>
      </c>
      <c r="E27" s="330"/>
    </row>
    <row r="28" spans="2:6" ht="24.95" customHeight="1" x14ac:dyDescent="0.15">
      <c r="B28" s="329" t="s">
        <v>188</v>
      </c>
      <c r="C28" s="331"/>
      <c r="D28" s="143" t="s">
        <v>380</v>
      </c>
      <c r="E28" s="329" t="s">
        <v>381</v>
      </c>
    </row>
    <row r="29" spans="2:6" ht="24.95" customHeight="1" thickBot="1" x14ac:dyDescent="0.2">
      <c r="B29" s="330"/>
      <c r="C29" s="332"/>
      <c r="D29" s="147" t="s">
        <v>378</v>
      </c>
      <c r="E29" s="330"/>
    </row>
    <row r="30" spans="2:6" ht="24.95" customHeight="1" x14ac:dyDescent="0.15">
      <c r="B30" s="329" t="s">
        <v>203</v>
      </c>
      <c r="C30" s="344"/>
      <c r="D30" s="143" t="s">
        <v>382</v>
      </c>
      <c r="E30" s="329" t="s">
        <v>383</v>
      </c>
    </row>
    <row r="31" spans="2:6" ht="24.95" customHeight="1" thickBot="1" x14ac:dyDescent="0.2">
      <c r="B31" s="330"/>
      <c r="C31" s="345"/>
      <c r="D31" s="147" t="s">
        <v>378</v>
      </c>
      <c r="E31" s="330"/>
    </row>
    <row r="32" spans="2:6" ht="17.25" customHeight="1" x14ac:dyDescent="0.15">
      <c r="B32" s="341" t="s">
        <v>394</v>
      </c>
      <c r="C32" s="341"/>
      <c r="D32" s="341"/>
    </row>
    <row r="33" spans="1:6" ht="17.25" customHeight="1" x14ac:dyDescent="0.15">
      <c r="B33" s="342" t="s">
        <v>395</v>
      </c>
      <c r="C33" s="342"/>
      <c r="D33" s="342"/>
      <c r="E33" s="342"/>
    </row>
    <row r="34" spans="1:6" ht="27.75" customHeight="1" thickBot="1" x14ac:dyDescent="0.2">
      <c r="B34" s="78" t="s">
        <v>229</v>
      </c>
    </row>
    <row r="35" spans="1:6" ht="21" customHeight="1" thickBot="1" x14ac:dyDescent="0.2">
      <c r="B35" s="338" t="s">
        <v>230</v>
      </c>
      <c r="C35" s="339"/>
      <c r="D35" s="339"/>
      <c r="E35" s="340"/>
    </row>
    <row r="36" spans="1:6" ht="40.5" customHeight="1" x14ac:dyDescent="0.15">
      <c r="B36" s="322" t="s">
        <v>389</v>
      </c>
      <c r="C36" s="239" t="s">
        <v>390</v>
      </c>
      <c r="D36" s="239"/>
      <c r="E36" s="326" t="s">
        <v>391</v>
      </c>
    </row>
    <row r="37" spans="1:6" ht="14.25" customHeight="1" x14ac:dyDescent="0.15">
      <c r="B37" s="323"/>
      <c r="C37" s="239"/>
      <c r="D37" s="239"/>
      <c r="E37" s="327"/>
    </row>
    <row r="38" spans="1:6" x14ac:dyDescent="0.15">
      <c r="B38" s="323"/>
      <c r="C38" s="239"/>
      <c r="D38" s="239"/>
      <c r="E38" s="327"/>
    </row>
    <row r="39" spans="1:6" ht="37.5" customHeight="1" thickBot="1" x14ac:dyDescent="0.2">
      <c r="B39" s="324"/>
      <c r="C39" s="325"/>
      <c r="D39" s="325"/>
      <c r="E39" s="328"/>
    </row>
    <row r="40" spans="1:6" ht="14.25" x14ac:dyDescent="0.15">
      <c r="B40" s="81"/>
    </row>
    <row r="41" spans="1:6" x14ac:dyDescent="0.15">
      <c r="B41" s="145"/>
    </row>
    <row r="44" spans="1:6" ht="144.75" customHeight="1" x14ac:dyDescent="0.15">
      <c r="B44" s="77"/>
    </row>
    <row r="45" spans="1:6" ht="17.25" x14ac:dyDescent="0.15">
      <c r="A45" s="320" t="s">
        <v>231</v>
      </c>
      <c r="B45" s="320"/>
      <c r="C45" s="320"/>
      <c r="D45" s="320"/>
      <c r="E45" s="320"/>
      <c r="F45" s="320"/>
    </row>
    <row r="46" spans="1:6" ht="18" x14ac:dyDescent="0.15">
      <c r="B46" s="82"/>
    </row>
    <row r="47" spans="1:6" ht="14.25" x14ac:dyDescent="0.15">
      <c r="B47" s="81"/>
    </row>
    <row r="48" spans="1:6" ht="14.25" x14ac:dyDescent="0.15">
      <c r="B48" s="343" t="s">
        <v>439</v>
      </c>
      <c r="C48" s="343"/>
      <c r="D48" s="343"/>
    </row>
    <row r="49" spans="2:5" ht="15.75" x14ac:dyDescent="0.15">
      <c r="B49" s="336" t="s">
        <v>398</v>
      </c>
      <c r="C49" s="336"/>
      <c r="D49" s="336"/>
    </row>
    <row r="50" spans="2:5" x14ac:dyDescent="0.15">
      <c r="B50" s="333" t="s">
        <v>399</v>
      </c>
      <c r="C50" s="333"/>
      <c r="D50" s="333"/>
    </row>
    <row r="51" spans="2:5" ht="14.25" x14ac:dyDescent="0.15">
      <c r="B51" s="83" t="s">
        <v>232</v>
      </c>
    </row>
    <row r="52" spans="2:5" ht="15.75" x14ac:dyDescent="0.15">
      <c r="B52" s="343" t="s">
        <v>233</v>
      </c>
      <c r="C52" s="343"/>
      <c r="D52" s="343"/>
    </row>
    <row r="53" spans="2:5" ht="14.25" x14ac:dyDescent="0.15">
      <c r="B53" s="346" t="s">
        <v>397</v>
      </c>
      <c r="C53" s="346"/>
      <c r="D53" s="346"/>
    </row>
    <row r="54" spans="2:5" x14ac:dyDescent="0.15">
      <c r="B54" s="78"/>
    </row>
    <row r="55" spans="2:5" ht="15.75" x14ac:dyDescent="0.15">
      <c r="B55" s="343" t="s">
        <v>234</v>
      </c>
      <c r="C55" s="343"/>
      <c r="D55" s="343"/>
    </row>
    <row r="56" spans="2:5" ht="14.25" x14ac:dyDescent="0.15">
      <c r="B56" s="346" t="s">
        <v>235</v>
      </c>
      <c r="C56" s="346"/>
      <c r="D56" s="346"/>
    </row>
    <row r="57" spans="2:5" ht="14.25" x14ac:dyDescent="0.15">
      <c r="B57" s="346" t="s">
        <v>236</v>
      </c>
      <c r="C57" s="346"/>
      <c r="D57" s="346"/>
    </row>
    <row r="58" spans="2:5" ht="14.25" x14ac:dyDescent="0.15">
      <c r="B58" s="347" t="s">
        <v>254</v>
      </c>
      <c r="C58" s="347"/>
      <c r="D58" s="347"/>
      <c r="E58" s="347"/>
    </row>
    <row r="59" spans="2:5" ht="14.25" x14ac:dyDescent="0.15">
      <c r="B59" s="333" t="s">
        <v>255</v>
      </c>
      <c r="C59" s="333"/>
      <c r="D59" s="333"/>
    </row>
    <row r="60" spans="2:5" ht="14.25" x14ac:dyDescent="0.15">
      <c r="B60" s="333" t="s">
        <v>256</v>
      </c>
      <c r="C60" s="333"/>
      <c r="D60" s="333"/>
      <c r="E60" s="333"/>
    </row>
    <row r="61" spans="2:5" ht="14.25" x14ac:dyDescent="0.15">
      <c r="B61" s="333" t="s">
        <v>257</v>
      </c>
      <c r="C61" s="333"/>
      <c r="D61" s="333"/>
      <c r="E61" s="333"/>
    </row>
    <row r="62" spans="2:5" ht="14.25" x14ac:dyDescent="0.15">
      <c r="B62" s="333" t="s">
        <v>258</v>
      </c>
      <c r="C62" s="333"/>
      <c r="D62" s="333"/>
      <c r="E62" s="333"/>
    </row>
    <row r="63" spans="2:5" ht="14.25" x14ac:dyDescent="0.15">
      <c r="B63" s="81"/>
    </row>
    <row r="64" spans="2:5" ht="14.25" x14ac:dyDescent="0.15">
      <c r="B64" s="83" t="s">
        <v>237</v>
      </c>
    </row>
    <row r="65" spans="2:5" ht="15.75" x14ac:dyDescent="0.15">
      <c r="B65" s="84"/>
    </row>
    <row r="66" spans="2:5" ht="15.75" x14ac:dyDescent="0.15">
      <c r="B66" s="84"/>
    </row>
    <row r="68" spans="2:5" ht="15.75" x14ac:dyDescent="0.15">
      <c r="B68" s="343" t="s">
        <v>271</v>
      </c>
      <c r="C68" s="343"/>
      <c r="D68" s="343"/>
    </row>
    <row r="69" spans="2:5" ht="15.75" x14ac:dyDescent="0.15">
      <c r="B69" s="346" t="s">
        <v>259</v>
      </c>
      <c r="C69" s="346"/>
      <c r="D69" s="346"/>
      <c r="E69" s="346"/>
    </row>
    <row r="70" spans="2:5" x14ac:dyDescent="0.15">
      <c r="B70" s="333" t="s">
        <v>260</v>
      </c>
      <c r="C70" s="333"/>
      <c r="D70" s="333"/>
    </row>
    <row r="71" spans="2:5" ht="14.25" x14ac:dyDescent="0.15">
      <c r="B71" s="333" t="s">
        <v>261</v>
      </c>
      <c r="C71" s="333"/>
      <c r="D71" s="333"/>
    </row>
    <row r="72" spans="2:5" ht="14.25" x14ac:dyDescent="0.15">
      <c r="B72" s="333" t="s">
        <v>262</v>
      </c>
      <c r="C72" s="333"/>
      <c r="D72" s="333"/>
    </row>
    <row r="73" spans="2:5" ht="14.25" x14ac:dyDescent="0.15">
      <c r="B73" s="333" t="s">
        <v>263</v>
      </c>
      <c r="C73" s="333"/>
      <c r="D73" s="333"/>
    </row>
    <row r="74" spans="2:5" ht="14.25" x14ac:dyDescent="0.15">
      <c r="B74" s="333" t="s">
        <v>264</v>
      </c>
      <c r="C74" s="333"/>
      <c r="D74" s="333"/>
    </row>
    <row r="75" spans="2:5" ht="14.25" x14ac:dyDescent="0.15">
      <c r="B75" s="333" t="s">
        <v>265</v>
      </c>
      <c r="C75" s="333"/>
      <c r="D75" s="333"/>
    </row>
    <row r="76" spans="2:5" ht="14.25" x14ac:dyDescent="0.15">
      <c r="B76" s="321" t="s">
        <v>487</v>
      </c>
      <c r="C76" s="321"/>
      <c r="D76" s="321"/>
    </row>
    <row r="77" spans="2:5" ht="45.75" customHeight="1" x14ac:dyDescent="0.15">
      <c r="B77" s="239" t="s">
        <v>488</v>
      </c>
      <c r="C77" s="239"/>
      <c r="D77" s="239"/>
      <c r="E77" s="239"/>
    </row>
    <row r="78" spans="2:5" x14ac:dyDescent="0.15">
      <c r="B78" s="321" t="s">
        <v>448</v>
      </c>
      <c r="C78" s="321"/>
      <c r="D78" s="321"/>
    </row>
    <row r="79" spans="2:5" ht="13.15" customHeight="1" x14ac:dyDescent="0.15">
      <c r="B79" s="239" t="s">
        <v>266</v>
      </c>
      <c r="C79" s="239"/>
      <c r="D79" s="239"/>
      <c r="E79" s="239"/>
    </row>
    <row r="80" spans="2:5" ht="13.15" customHeight="1" x14ac:dyDescent="0.15">
      <c r="B80" s="239" t="s">
        <v>267</v>
      </c>
      <c r="C80" s="239"/>
      <c r="D80" s="239"/>
      <c r="E80" s="239"/>
    </row>
    <row r="81" spans="2:6" ht="13.15" customHeight="1" x14ac:dyDescent="0.15">
      <c r="B81" s="141"/>
      <c r="C81" s="141"/>
      <c r="D81" s="141"/>
      <c r="E81" s="141"/>
    </row>
    <row r="82" spans="2:6" x14ac:dyDescent="0.15">
      <c r="B82" s="321" t="s">
        <v>268</v>
      </c>
      <c r="C82" s="321"/>
      <c r="D82" s="321"/>
      <c r="E82" s="321"/>
    </row>
    <row r="83" spans="2:6" x14ac:dyDescent="0.15">
      <c r="B83" s="321" t="s">
        <v>269</v>
      </c>
      <c r="C83" s="321"/>
      <c r="D83" s="321"/>
      <c r="E83" s="321"/>
    </row>
    <row r="84" spans="2:6" s="121" customFormat="1" x14ac:dyDescent="0.15">
      <c r="B84" s="333" t="s">
        <v>449</v>
      </c>
      <c r="C84" s="333"/>
      <c r="D84" s="333"/>
      <c r="E84" s="333"/>
      <c r="F84" s="333"/>
    </row>
    <row r="85" spans="2:6" ht="14.25" x14ac:dyDescent="0.15">
      <c r="B85" s="333" t="s">
        <v>272</v>
      </c>
      <c r="C85" s="333"/>
      <c r="D85" s="333"/>
      <c r="E85" s="333"/>
    </row>
    <row r="86" spans="2:6" x14ac:dyDescent="0.15">
      <c r="B86" s="351" t="s">
        <v>273</v>
      </c>
      <c r="C86" s="351"/>
      <c r="D86" s="351"/>
      <c r="E86" s="351"/>
    </row>
    <row r="87" spans="2:6" ht="14.25" x14ac:dyDescent="0.15">
      <c r="B87" s="333" t="s">
        <v>274</v>
      </c>
      <c r="C87" s="333"/>
      <c r="D87" s="333"/>
      <c r="E87" s="333"/>
    </row>
    <row r="88" spans="2:6" ht="14.25" x14ac:dyDescent="0.15">
      <c r="B88" s="333" t="s">
        <v>275</v>
      </c>
      <c r="C88" s="333"/>
      <c r="D88" s="333"/>
      <c r="E88" s="333"/>
    </row>
    <row r="89" spans="2:6" ht="14.25" x14ac:dyDescent="0.15">
      <c r="B89" s="346" t="s">
        <v>276</v>
      </c>
      <c r="C89" s="346"/>
      <c r="D89" s="346"/>
      <c r="E89" s="346"/>
    </row>
    <row r="90" spans="2:6" x14ac:dyDescent="0.15">
      <c r="B90" s="350" t="s">
        <v>277</v>
      </c>
      <c r="C90" s="350"/>
      <c r="D90" s="350"/>
      <c r="E90" s="350"/>
    </row>
    <row r="91" spans="2:6" ht="14.25" x14ac:dyDescent="0.15">
      <c r="B91" s="333" t="s">
        <v>278</v>
      </c>
      <c r="C91" s="333"/>
      <c r="D91" s="333"/>
      <c r="E91" s="333"/>
    </row>
    <row r="92" spans="2:6" x14ac:dyDescent="0.15">
      <c r="B92" s="333" t="s">
        <v>279</v>
      </c>
      <c r="C92" s="333"/>
      <c r="D92" s="333"/>
      <c r="E92" s="333"/>
    </row>
    <row r="94" spans="2:6" ht="14.25" x14ac:dyDescent="0.15">
      <c r="B94" s="321" t="s">
        <v>238</v>
      </c>
      <c r="C94" s="321"/>
      <c r="D94" s="321"/>
      <c r="E94" s="321"/>
    </row>
    <row r="95" spans="2:6" x14ac:dyDescent="0.15">
      <c r="B95" s="321" t="s">
        <v>239</v>
      </c>
      <c r="C95" s="321"/>
      <c r="D95" s="321"/>
      <c r="E95" s="321"/>
    </row>
    <row r="96" spans="2:6" x14ac:dyDescent="0.15">
      <c r="B96" s="88" t="s">
        <v>270</v>
      </c>
      <c r="C96" s="88"/>
      <c r="D96" s="88"/>
      <c r="E96" s="88"/>
    </row>
    <row r="97" spans="1:6" x14ac:dyDescent="0.15">
      <c r="B97" s="78"/>
    </row>
    <row r="98" spans="1:6" ht="26.65" customHeight="1" x14ac:dyDescent="0.15">
      <c r="B98" s="239" t="s">
        <v>280</v>
      </c>
      <c r="C98" s="239"/>
      <c r="D98" s="239"/>
      <c r="E98" s="239"/>
      <c r="F98" s="239"/>
    </row>
    <row r="99" spans="1:6" ht="29.65" customHeight="1" x14ac:dyDescent="0.15">
      <c r="B99" s="239" t="s">
        <v>281</v>
      </c>
      <c r="C99" s="239"/>
      <c r="D99" s="239"/>
      <c r="E99" s="239"/>
      <c r="F99" s="239"/>
    </row>
    <row r="100" spans="1:6" ht="14.25" x14ac:dyDescent="0.15">
      <c r="B100" s="81"/>
    </row>
    <row r="101" spans="1:6" ht="17.25" x14ac:dyDescent="0.15">
      <c r="A101" s="320" t="s">
        <v>283</v>
      </c>
      <c r="B101" s="320"/>
      <c r="C101" s="320"/>
      <c r="D101" s="320"/>
      <c r="E101" s="320"/>
      <c r="F101" s="320"/>
    </row>
    <row r="102" spans="1:6" ht="15.75" x14ac:dyDescent="0.15">
      <c r="B102" s="336" t="s">
        <v>240</v>
      </c>
      <c r="C102" s="336"/>
      <c r="D102" s="336"/>
      <c r="E102" s="336"/>
    </row>
    <row r="103" spans="1:6" ht="15.75" x14ac:dyDescent="0.15">
      <c r="B103" s="336" t="s">
        <v>241</v>
      </c>
      <c r="C103" s="336"/>
      <c r="D103" s="336"/>
      <c r="E103" s="336"/>
    </row>
    <row r="104" spans="1:6" ht="45.4" customHeight="1" x14ac:dyDescent="0.15">
      <c r="B104" s="239" t="s">
        <v>282</v>
      </c>
      <c r="C104" s="239"/>
      <c r="D104" s="239"/>
      <c r="E104" s="239"/>
      <c r="F104" s="239"/>
    </row>
    <row r="105" spans="1:6" ht="15.75" x14ac:dyDescent="0.15">
      <c r="B105" s="336" t="s">
        <v>242</v>
      </c>
      <c r="C105" s="336"/>
      <c r="D105" s="336"/>
      <c r="E105" s="336"/>
    </row>
    <row r="106" spans="1:6" ht="15.75" x14ac:dyDescent="0.15">
      <c r="B106" s="336" t="s">
        <v>243</v>
      </c>
      <c r="C106" s="336"/>
      <c r="D106" s="336"/>
      <c r="E106" s="336"/>
    </row>
    <row r="107" spans="1:6" ht="15.75" x14ac:dyDescent="0.15">
      <c r="B107" s="336" t="s">
        <v>244</v>
      </c>
      <c r="C107" s="336"/>
      <c r="D107" s="336"/>
      <c r="E107" s="336"/>
    </row>
    <row r="108" spans="1:6" ht="15.75" x14ac:dyDescent="0.15">
      <c r="B108" s="348" t="s">
        <v>245</v>
      </c>
      <c r="C108" s="348"/>
      <c r="D108" s="348"/>
      <c r="E108" s="348"/>
    </row>
    <row r="109" spans="1:6" ht="15.75" x14ac:dyDescent="0.15">
      <c r="B109" s="336" t="s">
        <v>246</v>
      </c>
      <c r="C109" s="336"/>
      <c r="D109" s="336"/>
      <c r="E109" s="336"/>
    </row>
    <row r="110" spans="1:6" ht="15.75" x14ac:dyDescent="0.15">
      <c r="B110" s="336" t="s">
        <v>247</v>
      </c>
      <c r="C110" s="336"/>
      <c r="D110" s="336"/>
      <c r="E110" s="336"/>
    </row>
    <row r="111" spans="1:6" ht="15.75" x14ac:dyDescent="0.15">
      <c r="B111" s="336" t="s">
        <v>248</v>
      </c>
      <c r="C111" s="336"/>
      <c r="D111" s="336"/>
      <c r="E111" s="336"/>
    </row>
    <row r="112" spans="1:6" ht="15.75" x14ac:dyDescent="0.15">
      <c r="B112" s="336" t="s">
        <v>249</v>
      </c>
      <c r="C112" s="336"/>
      <c r="D112" s="336"/>
      <c r="E112" s="336"/>
    </row>
    <row r="113" spans="2:5" ht="15.75" x14ac:dyDescent="0.15">
      <c r="B113" s="336" t="s">
        <v>250</v>
      </c>
      <c r="C113" s="336"/>
      <c r="D113" s="336"/>
      <c r="E113" s="336"/>
    </row>
    <row r="114" spans="2:5" ht="15.75" x14ac:dyDescent="0.15">
      <c r="B114" s="85"/>
    </row>
    <row r="115" spans="2:5" ht="28.15" customHeight="1" x14ac:dyDescent="0.15">
      <c r="B115" s="239" t="s">
        <v>251</v>
      </c>
      <c r="C115" s="239"/>
      <c r="D115" s="239"/>
      <c r="E115" s="239"/>
    </row>
    <row r="116" spans="2:5" ht="15.75" x14ac:dyDescent="0.15">
      <c r="B116" s="85"/>
    </row>
    <row r="117" spans="2:5" x14ac:dyDescent="0.15">
      <c r="B117" s="86" t="s">
        <v>252</v>
      </c>
    </row>
    <row r="118" spans="2:5" x14ac:dyDescent="0.15">
      <c r="B118" s="78"/>
    </row>
    <row r="119" spans="2:5" ht="14.25" x14ac:dyDescent="0.15">
      <c r="B119" s="81"/>
    </row>
    <row r="120" spans="2:5" x14ac:dyDescent="0.15">
      <c r="B120" s="87"/>
    </row>
  </sheetData>
  <mergeCells count="89">
    <mergeCell ref="A2:F2"/>
    <mergeCell ref="A101:F101"/>
    <mergeCell ref="A45:F45"/>
    <mergeCell ref="B110:E110"/>
    <mergeCell ref="B89:E89"/>
    <mergeCell ref="B90:E90"/>
    <mergeCell ref="B91:E91"/>
    <mergeCell ref="B92:E92"/>
    <mergeCell ref="B94:E94"/>
    <mergeCell ref="B95:E95"/>
    <mergeCell ref="B85:E85"/>
    <mergeCell ref="B86:E86"/>
    <mergeCell ref="B87:E87"/>
    <mergeCell ref="B88:E88"/>
    <mergeCell ref="B73:D73"/>
    <mergeCell ref="B74:D74"/>
    <mergeCell ref="B111:E111"/>
    <mergeCell ref="B112:E112"/>
    <mergeCell ref="B113:E113"/>
    <mergeCell ref="B115:E115"/>
    <mergeCell ref="B98:F98"/>
    <mergeCell ref="B99:F99"/>
    <mergeCell ref="B104:F104"/>
    <mergeCell ref="B105:E105"/>
    <mergeCell ref="B106:E106"/>
    <mergeCell ref="B107:E107"/>
    <mergeCell ref="B108:E108"/>
    <mergeCell ref="B109:E109"/>
    <mergeCell ref="B102:E102"/>
    <mergeCell ref="B103:E103"/>
    <mergeCell ref="B75:D75"/>
    <mergeCell ref="B76:D76"/>
    <mergeCell ref="B84:F84"/>
    <mergeCell ref="B77:E77"/>
    <mergeCell ref="B79:E79"/>
    <mergeCell ref="B80:E80"/>
    <mergeCell ref="B82:E82"/>
    <mergeCell ref="B83:E83"/>
    <mergeCell ref="B52:D52"/>
    <mergeCell ref="B53:D53"/>
    <mergeCell ref="B55:D55"/>
    <mergeCell ref="B72:D72"/>
    <mergeCell ref="B57:D57"/>
    <mergeCell ref="B58:E58"/>
    <mergeCell ref="B59:D59"/>
    <mergeCell ref="B60:E60"/>
    <mergeCell ref="B61:E61"/>
    <mergeCell ref="B62:E62"/>
    <mergeCell ref="B68:D68"/>
    <mergeCell ref="B69:E69"/>
    <mergeCell ref="B70:D70"/>
    <mergeCell ref="B71:D71"/>
    <mergeCell ref="B56:D56"/>
    <mergeCell ref="B8:D8"/>
    <mergeCell ref="B32:D32"/>
    <mergeCell ref="B33:E33"/>
    <mergeCell ref="B48:D48"/>
    <mergeCell ref="B12:F12"/>
    <mergeCell ref="B15:F15"/>
    <mergeCell ref="B16:F16"/>
    <mergeCell ref="B17:F17"/>
    <mergeCell ref="B18:F18"/>
    <mergeCell ref="B30:B31"/>
    <mergeCell ref="C30:C31"/>
    <mergeCell ref="E30:E31"/>
    <mergeCell ref="B25:B27"/>
    <mergeCell ref="B50:D50"/>
    <mergeCell ref="E20:E21"/>
    <mergeCell ref="B22:B24"/>
    <mergeCell ref="C22:C27"/>
    <mergeCell ref="E22:E24"/>
    <mergeCell ref="E25:E27"/>
    <mergeCell ref="B35:E35"/>
    <mergeCell ref="A3:G3"/>
    <mergeCell ref="B11:G11"/>
    <mergeCell ref="B78:D78"/>
    <mergeCell ref="B36:B39"/>
    <mergeCell ref="C36:D39"/>
    <mergeCell ref="E36:E39"/>
    <mergeCell ref="B28:B29"/>
    <mergeCell ref="C28:C29"/>
    <mergeCell ref="E28:E29"/>
    <mergeCell ref="B5:F5"/>
    <mergeCell ref="B6:F6"/>
    <mergeCell ref="B9:F9"/>
    <mergeCell ref="B10:F10"/>
    <mergeCell ref="B20:B21"/>
    <mergeCell ref="C20:D20"/>
    <mergeCell ref="B49:D49"/>
  </mergeCells>
  <phoneticPr fontId="1"/>
  <pageMargins left="0.7" right="0.7" top="0.75" bottom="0.75" header="0.3" footer="0.3"/>
  <pageSetup paperSize="9" scale="63" orientation="portrait" r:id="rId1"/>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U26"/>
  <sheetViews>
    <sheetView view="pageBreakPreview" topLeftCell="A13" zoomScaleNormal="100" zoomScaleSheetLayoutView="100" workbookViewId="0">
      <selection activeCell="T22" sqref="T22"/>
    </sheetView>
  </sheetViews>
  <sheetFormatPr defaultRowHeight="13.5" x14ac:dyDescent="0.15"/>
  <cols>
    <col min="1" max="1" width="6.875" customWidth="1"/>
    <col min="3" max="3" width="10.25" customWidth="1"/>
    <col min="4" max="16" width="6.625" customWidth="1"/>
    <col min="17" max="17" width="2" customWidth="1"/>
    <col min="18" max="18" width="12.25" style="56" customWidth="1"/>
    <col min="19" max="19" width="15.75" style="56" customWidth="1"/>
    <col min="20" max="20" width="32.5" style="56" customWidth="1"/>
    <col min="21" max="21" width="28.5" style="56" customWidth="1"/>
  </cols>
  <sheetData>
    <row r="1" spans="1:21" x14ac:dyDescent="0.15">
      <c r="A1" s="35"/>
      <c r="B1" s="35"/>
      <c r="C1" s="35"/>
      <c r="D1" s="35"/>
      <c r="E1" s="35"/>
      <c r="F1" s="35"/>
      <c r="G1" s="35"/>
      <c r="H1" s="35"/>
      <c r="I1" s="35"/>
      <c r="J1" s="35"/>
      <c r="K1" s="35"/>
      <c r="L1" s="35"/>
      <c r="M1" s="35"/>
      <c r="N1" s="35"/>
      <c r="O1" s="35"/>
      <c r="P1" s="35"/>
    </row>
    <row r="2" spans="1:21" ht="14.25" thickBot="1" x14ac:dyDescent="0.2">
      <c r="A2" s="35"/>
      <c r="B2" s="35"/>
      <c r="C2" s="35"/>
      <c r="D2" s="35"/>
      <c r="E2" s="35"/>
      <c r="F2" s="35"/>
      <c r="G2" s="35"/>
      <c r="I2" s="35"/>
      <c r="J2" s="38" t="s">
        <v>0</v>
      </c>
      <c r="K2" s="38"/>
      <c r="L2" s="121" t="s">
        <v>1</v>
      </c>
      <c r="M2" s="121"/>
      <c r="N2" s="148" t="s">
        <v>2</v>
      </c>
      <c r="O2" s="121"/>
      <c r="P2" s="148" t="s">
        <v>3</v>
      </c>
    </row>
    <row r="3" spans="1:21" ht="43.9" customHeight="1" thickBot="1" x14ac:dyDescent="0.2">
      <c r="A3" s="35"/>
      <c r="B3" s="35"/>
      <c r="C3" s="35"/>
      <c r="D3" s="35"/>
      <c r="E3" s="35"/>
      <c r="F3" s="35"/>
      <c r="G3" s="35"/>
      <c r="H3" s="35"/>
      <c r="I3" s="35"/>
      <c r="J3" s="35"/>
      <c r="K3" s="35"/>
      <c r="L3" s="35"/>
      <c r="M3" s="35"/>
      <c r="N3" s="35"/>
      <c r="O3" s="35"/>
      <c r="P3" s="35"/>
      <c r="R3" s="387" t="s">
        <v>182</v>
      </c>
      <c r="S3" s="389" t="s">
        <v>183</v>
      </c>
      <c r="T3" s="390"/>
      <c r="U3" s="57" t="s">
        <v>184</v>
      </c>
    </row>
    <row r="4" spans="1:21" ht="45" customHeight="1" thickBot="1" x14ac:dyDescent="0.2">
      <c r="A4" s="35"/>
      <c r="B4" s="254" t="s">
        <v>166</v>
      </c>
      <c r="C4" s="254"/>
      <c r="D4" s="254"/>
      <c r="E4" s="254"/>
      <c r="F4" s="35"/>
      <c r="G4" s="35"/>
      <c r="H4" s="35"/>
      <c r="I4" s="35"/>
      <c r="J4" s="35"/>
      <c r="K4" s="35"/>
      <c r="L4" s="35"/>
      <c r="M4" s="35"/>
      <c r="N4" s="35"/>
      <c r="O4" s="35"/>
      <c r="P4" s="35"/>
      <c r="R4" s="388"/>
      <c r="S4" s="58" t="s">
        <v>186</v>
      </c>
      <c r="T4" s="59" t="s">
        <v>187</v>
      </c>
      <c r="U4" s="58" t="s">
        <v>185</v>
      </c>
    </row>
    <row r="5" spans="1:21" ht="43.9" customHeight="1" x14ac:dyDescent="0.15">
      <c r="A5" s="35"/>
      <c r="B5" s="35"/>
      <c r="C5" s="35"/>
      <c r="D5" s="35"/>
      <c r="E5" s="35"/>
      <c r="F5" s="35"/>
      <c r="G5" s="35"/>
      <c r="H5" s="35"/>
      <c r="I5" s="35"/>
      <c r="J5" s="35"/>
      <c r="K5" s="35"/>
      <c r="L5" s="35"/>
      <c r="M5" s="35"/>
      <c r="N5" s="35"/>
      <c r="O5" s="35"/>
      <c r="P5" s="35"/>
      <c r="R5" s="352" t="s">
        <v>188</v>
      </c>
      <c r="S5" s="354"/>
      <c r="T5" s="60" t="s">
        <v>189</v>
      </c>
      <c r="U5" s="61" t="s">
        <v>191</v>
      </c>
    </row>
    <row r="6" spans="1:21" ht="14.25" thickBot="1" x14ac:dyDescent="0.2">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c r="R6" s="353"/>
      <c r="S6" s="355"/>
      <c r="T6" s="62" t="s">
        <v>190</v>
      </c>
      <c r="U6" s="63" t="s">
        <v>192</v>
      </c>
    </row>
    <row r="7" spans="1:21" ht="22.15" customHeight="1" x14ac:dyDescent="0.15">
      <c r="A7" s="35"/>
      <c r="B7" s="35"/>
      <c r="C7" s="35"/>
      <c r="D7" s="35"/>
      <c r="E7" s="35"/>
      <c r="F7" s="35"/>
      <c r="G7" s="104" t="s">
        <v>54</v>
      </c>
      <c r="H7" s="269">
        <f>※まずはこのシートに入力※基本データ!D4</f>
        <v>0</v>
      </c>
      <c r="I7" s="269"/>
      <c r="J7" s="269"/>
      <c r="K7" s="269"/>
      <c r="L7" s="269"/>
      <c r="M7" s="269"/>
      <c r="N7" s="269"/>
      <c r="O7" s="269"/>
      <c r="P7" s="35"/>
      <c r="R7" s="64" t="s">
        <v>193</v>
      </c>
      <c r="S7" s="61" t="s">
        <v>195</v>
      </c>
      <c r="T7" s="60" t="s">
        <v>197</v>
      </c>
      <c r="U7" s="65"/>
    </row>
    <row r="8" spans="1:21" ht="22.5" customHeight="1" x14ac:dyDescent="0.15">
      <c r="A8" s="35"/>
      <c r="B8" s="35"/>
      <c r="C8" s="35"/>
      <c r="D8" s="35"/>
      <c r="E8" s="35"/>
      <c r="F8" s="35"/>
      <c r="G8" s="105" t="s">
        <v>42</v>
      </c>
      <c r="H8" s="270">
        <f>※まずはこのシートに入力※基本データ!D5</f>
        <v>0</v>
      </c>
      <c r="I8" s="270"/>
      <c r="J8" s="270"/>
      <c r="K8" s="270"/>
      <c r="L8" s="270"/>
      <c r="M8" s="270"/>
      <c r="N8" s="270"/>
      <c r="O8" s="270"/>
      <c r="P8" s="35"/>
      <c r="R8" s="64" t="s">
        <v>194</v>
      </c>
      <c r="S8" s="63" t="s">
        <v>196</v>
      </c>
      <c r="T8" s="66" t="s">
        <v>198</v>
      </c>
      <c r="U8" s="65"/>
    </row>
    <row r="9" spans="1:21" ht="22.5" customHeight="1" thickBot="1" x14ac:dyDescent="0.2">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c r="R9" s="67"/>
      <c r="S9" s="65"/>
      <c r="T9" s="62" t="s">
        <v>199</v>
      </c>
      <c r="U9" s="65"/>
    </row>
    <row r="10" spans="1:21" ht="26.65" customHeight="1" x14ac:dyDescent="0.15">
      <c r="A10" s="35"/>
      <c r="B10" s="35"/>
      <c r="C10" s="35"/>
      <c r="D10" s="35"/>
      <c r="E10" s="35"/>
      <c r="F10" s="35"/>
      <c r="G10" s="392" t="s">
        <v>55</v>
      </c>
      <c r="H10" s="393"/>
      <c r="I10" s="393"/>
      <c r="J10" s="393"/>
      <c r="K10" s="393"/>
      <c r="L10" s="393"/>
      <c r="M10" s="393"/>
      <c r="N10" s="393"/>
      <c r="O10" s="393"/>
      <c r="P10" s="35"/>
      <c r="R10" s="352" t="s">
        <v>200</v>
      </c>
      <c r="S10" s="65"/>
      <c r="T10" s="60" t="s">
        <v>197</v>
      </c>
      <c r="U10" s="65"/>
    </row>
    <row r="11" spans="1:21" ht="16.899999999999999" customHeight="1" x14ac:dyDescent="0.15">
      <c r="A11" s="35"/>
      <c r="B11" s="35"/>
      <c r="C11" s="35"/>
      <c r="D11" s="35"/>
      <c r="E11" s="35"/>
      <c r="F11" s="35"/>
      <c r="G11" s="106"/>
      <c r="H11" s="107"/>
      <c r="I11" s="107"/>
      <c r="J11" s="107"/>
      <c r="K11" s="107"/>
      <c r="L11" s="107"/>
      <c r="M11" s="107"/>
      <c r="N11" s="107"/>
      <c r="O11" s="107"/>
      <c r="P11" s="35"/>
      <c r="R11" s="391"/>
      <c r="S11" s="65"/>
      <c r="T11" s="66" t="s">
        <v>201</v>
      </c>
      <c r="U11" s="65"/>
    </row>
    <row r="12" spans="1:21" ht="28.15" customHeight="1" thickBot="1" x14ac:dyDescent="0.2">
      <c r="A12" s="394" t="s">
        <v>56</v>
      </c>
      <c r="B12" s="394"/>
      <c r="C12" s="394"/>
      <c r="D12" s="394"/>
      <c r="E12" s="394"/>
      <c r="F12" s="394"/>
      <c r="G12" s="394"/>
      <c r="H12" s="394"/>
      <c r="I12" s="394"/>
      <c r="J12" s="394"/>
      <c r="K12" s="394"/>
      <c r="L12" s="394"/>
      <c r="M12" s="394"/>
      <c r="N12" s="394"/>
      <c r="O12" s="394"/>
      <c r="P12" s="394"/>
      <c r="Q12" s="55"/>
      <c r="R12" s="353"/>
      <c r="S12" s="65"/>
      <c r="T12" s="62" t="s">
        <v>202</v>
      </c>
      <c r="U12" s="68"/>
    </row>
    <row r="13" spans="1:21" ht="21.4" customHeight="1" x14ac:dyDescent="0.15">
      <c r="A13" s="35"/>
      <c r="B13" s="108"/>
      <c r="C13" s="35"/>
      <c r="D13" s="35"/>
      <c r="E13" s="35"/>
      <c r="F13" s="35"/>
      <c r="G13" s="35"/>
      <c r="H13" s="35"/>
      <c r="I13" s="35"/>
      <c r="J13" s="35"/>
      <c r="K13" s="35"/>
      <c r="L13" s="35"/>
      <c r="M13" s="35"/>
      <c r="N13" s="35"/>
      <c r="O13" s="35"/>
      <c r="P13" s="35"/>
      <c r="R13" s="352" t="s">
        <v>203</v>
      </c>
      <c r="S13" s="354"/>
      <c r="T13" s="60" t="s">
        <v>204</v>
      </c>
      <c r="U13" s="356"/>
    </row>
    <row r="14" spans="1:21" ht="46.5" customHeight="1" thickBot="1" x14ac:dyDescent="0.2">
      <c r="A14" s="35"/>
      <c r="B14" s="254" t="s">
        <v>165</v>
      </c>
      <c r="C14" s="254"/>
      <c r="D14" s="254"/>
      <c r="E14" s="254"/>
      <c r="F14" s="254"/>
      <c r="G14" s="254"/>
      <c r="H14" s="254"/>
      <c r="I14" s="254"/>
      <c r="J14" s="254"/>
      <c r="K14" s="254"/>
      <c r="L14" s="254"/>
      <c r="M14" s="254"/>
      <c r="N14" s="254"/>
      <c r="O14" s="254"/>
      <c r="P14" s="35"/>
      <c r="R14" s="353"/>
      <c r="S14" s="355"/>
      <c r="T14" s="62" t="s">
        <v>205</v>
      </c>
      <c r="U14" s="357"/>
    </row>
    <row r="15" spans="1:21" ht="25.9" customHeight="1" thickBot="1" x14ac:dyDescent="0.2">
      <c r="A15" s="35"/>
      <c r="B15" s="70"/>
      <c r="C15" s="70"/>
      <c r="D15" s="70"/>
      <c r="E15" s="70"/>
      <c r="F15" s="70"/>
      <c r="G15" s="70"/>
      <c r="H15" s="70"/>
      <c r="I15" s="70"/>
      <c r="J15" s="70"/>
      <c r="K15" s="70"/>
      <c r="L15" s="70"/>
      <c r="M15" s="70"/>
      <c r="N15" s="70"/>
      <c r="O15" s="70"/>
      <c r="P15" s="35"/>
      <c r="R15" s="381"/>
      <c r="S15" s="382"/>
      <c r="T15" s="382"/>
      <c r="U15" s="382"/>
    </row>
    <row r="16" spans="1:21" ht="39.950000000000003" customHeight="1" x14ac:dyDescent="0.15">
      <c r="A16" s="35"/>
      <c r="B16" s="262" t="s">
        <v>157</v>
      </c>
      <c r="C16" s="263"/>
      <c r="D16" s="372"/>
      <c r="E16" s="372"/>
      <c r="F16" s="372"/>
      <c r="G16" s="372"/>
      <c r="H16" s="372"/>
      <c r="I16" s="372"/>
      <c r="J16" s="372"/>
      <c r="K16" s="372"/>
      <c r="L16" s="372"/>
      <c r="M16" s="372"/>
      <c r="N16" s="372"/>
      <c r="O16" s="373"/>
      <c r="P16" s="35"/>
      <c r="R16" s="383"/>
      <c r="S16" s="383"/>
      <c r="T16" s="383"/>
      <c r="U16" s="383"/>
    </row>
    <row r="17" spans="1:21" ht="39.950000000000003" customHeight="1" x14ac:dyDescent="0.15">
      <c r="A17" s="35"/>
      <c r="B17" s="264" t="s">
        <v>158</v>
      </c>
      <c r="C17" s="265"/>
      <c r="D17" s="272">
        <f>※まずはこのシートに入力※基本データ!D12</f>
        <v>0</v>
      </c>
      <c r="E17" s="272"/>
      <c r="F17" s="272"/>
      <c r="G17" s="272"/>
      <c r="H17" s="272"/>
      <c r="I17" s="272"/>
      <c r="J17" s="272"/>
      <c r="K17" s="272"/>
      <c r="L17" s="272"/>
      <c r="M17" s="272"/>
      <c r="N17" s="272"/>
      <c r="O17" s="273"/>
      <c r="P17" s="35"/>
      <c r="R17" s="383"/>
      <c r="S17" s="383"/>
      <c r="T17" s="383"/>
      <c r="U17" s="383"/>
    </row>
    <row r="18" spans="1:21" ht="39.950000000000003" customHeight="1" x14ac:dyDescent="0.15">
      <c r="A18" s="35"/>
      <c r="B18" s="264" t="s">
        <v>159</v>
      </c>
      <c r="C18" s="265"/>
      <c r="D18" s="278" t="s">
        <v>179</v>
      </c>
      <c r="E18" s="278"/>
      <c r="F18" s="278"/>
      <c r="G18" s="278"/>
      <c r="H18" s="278"/>
      <c r="I18" s="278"/>
      <c r="J18" s="278"/>
      <c r="K18" s="278"/>
      <c r="L18" s="278"/>
      <c r="M18" s="278"/>
      <c r="N18" s="278"/>
      <c r="O18" s="279"/>
      <c r="P18" s="35"/>
      <c r="R18" s="383"/>
      <c r="S18" s="383"/>
      <c r="T18" s="383"/>
      <c r="U18" s="383"/>
    </row>
    <row r="19" spans="1:21" ht="25.9" customHeight="1" x14ac:dyDescent="0.15">
      <c r="A19" s="35"/>
      <c r="B19" s="289" t="s">
        <v>160</v>
      </c>
      <c r="C19" s="290"/>
      <c r="D19" s="374">
        <f>※まずはこのシートに入力※基本データ!D13</f>
        <v>0</v>
      </c>
      <c r="E19" s="375"/>
      <c r="F19" s="375"/>
      <c r="G19" s="375"/>
      <c r="H19" s="375"/>
      <c r="I19" s="375"/>
      <c r="J19" s="375"/>
      <c r="K19" s="375"/>
      <c r="L19" s="375"/>
      <c r="M19" s="375"/>
      <c r="N19" s="375"/>
      <c r="O19" s="376"/>
      <c r="P19" s="35"/>
      <c r="R19" s="383"/>
      <c r="S19" s="383"/>
      <c r="T19" s="383"/>
      <c r="U19" s="383"/>
    </row>
    <row r="20" spans="1:21" ht="26.65" customHeight="1" x14ac:dyDescent="0.15">
      <c r="A20" s="35"/>
      <c r="B20" s="291"/>
      <c r="C20" s="292"/>
      <c r="D20" s="366"/>
      <c r="E20" s="377"/>
      <c r="F20" s="377"/>
      <c r="G20" s="377"/>
      <c r="H20" s="377"/>
      <c r="I20" s="377"/>
      <c r="J20" s="377"/>
      <c r="K20" s="377"/>
      <c r="L20" s="377"/>
      <c r="M20" s="377"/>
      <c r="N20" s="377"/>
      <c r="O20" s="378"/>
      <c r="P20" s="35"/>
      <c r="R20" s="383"/>
      <c r="S20" s="383"/>
      <c r="T20" s="383"/>
      <c r="U20" s="383"/>
    </row>
    <row r="21" spans="1:21" ht="22.5" customHeight="1" x14ac:dyDescent="0.15">
      <c r="A21" s="35"/>
      <c r="B21" s="386" t="s">
        <v>161</v>
      </c>
      <c r="C21" s="290"/>
      <c r="D21" s="360" t="str">
        <f>※まずはこのシートに入力※基本データ!D14</f>
        <v>令和　　年　　月　　日～　　月　　日（　　日間）</v>
      </c>
      <c r="E21" s="361"/>
      <c r="F21" s="361"/>
      <c r="G21" s="361"/>
      <c r="H21" s="361"/>
      <c r="I21" s="361"/>
      <c r="J21" s="361"/>
      <c r="K21" s="361"/>
      <c r="L21" s="361"/>
      <c r="M21" s="361"/>
      <c r="N21" s="361"/>
      <c r="O21" s="362"/>
      <c r="P21" s="35"/>
      <c r="R21" s="69"/>
    </row>
    <row r="22" spans="1:21" ht="25.5" customHeight="1" x14ac:dyDescent="0.15">
      <c r="A22" s="35"/>
      <c r="B22" s="291"/>
      <c r="C22" s="292"/>
      <c r="D22" s="363"/>
      <c r="E22" s="364"/>
      <c r="F22" s="364"/>
      <c r="G22" s="364"/>
      <c r="H22" s="364"/>
      <c r="I22" s="364"/>
      <c r="J22" s="364"/>
      <c r="K22" s="364"/>
      <c r="L22" s="364"/>
      <c r="M22" s="364"/>
      <c r="N22" s="364"/>
      <c r="O22" s="365"/>
      <c r="P22" s="35"/>
    </row>
    <row r="23" spans="1:21" ht="65.45" customHeight="1" x14ac:dyDescent="0.15">
      <c r="A23" s="35"/>
      <c r="B23" s="384" t="s">
        <v>162</v>
      </c>
      <c r="C23" s="385"/>
      <c r="D23" s="369" t="s">
        <v>429</v>
      </c>
      <c r="E23" s="370"/>
      <c r="F23" s="370"/>
      <c r="G23" s="370"/>
      <c r="H23" s="370"/>
      <c r="I23" s="370"/>
      <c r="J23" s="370"/>
      <c r="K23" s="370"/>
      <c r="L23" s="370"/>
      <c r="M23" s="370"/>
      <c r="N23" s="370"/>
      <c r="O23" s="371"/>
      <c r="P23" s="35"/>
    </row>
    <row r="24" spans="1:21" ht="68.650000000000006" customHeight="1" x14ac:dyDescent="0.15">
      <c r="A24" s="35"/>
      <c r="B24" s="291" t="s">
        <v>163</v>
      </c>
      <c r="C24" s="292"/>
      <c r="D24" s="366" t="s">
        <v>481</v>
      </c>
      <c r="E24" s="367"/>
      <c r="F24" s="367"/>
      <c r="G24" s="367"/>
      <c r="H24" s="367"/>
      <c r="I24" s="367"/>
      <c r="J24" s="367"/>
      <c r="K24" s="367"/>
      <c r="L24" s="367"/>
      <c r="M24" s="367"/>
      <c r="N24" s="367"/>
      <c r="O24" s="368"/>
      <c r="P24" s="35"/>
    </row>
    <row r="25" spans="1:21" ht="17.45" customHeight="1" x14ac:dyDescent="0.15">
      <c r="A25" s="35"/>
      <c r="B25" s="289" t="s">
        <v>164</v>
      </c>
      <c r="C25" s="290"/>
      <c r="D25" s="191" t="s">
        <v>431</v>
      </c>
      <c r="E25" s="121"/>
      <c r="F25" s="121"/>
      <c r="G25" s="121"/>
      <c r="H25" s="121"/>
      <c r="I25" s="121"/>
      <c r="J25" s="121"/>
      <c r="K25" s="121"/>
      <c r="L25" s="121"/>
      <c r="M25" s="121"/>
      <c r="N25" s="121"/>
      <c r="O25" s="193"/>
      <c r="P25" s="35"/>
    </row>
    <row r="26" spans="1:21" ht="82.5" customHeight="1" thickBot="1" x14ac:dyDescent="0.2">
      <c r="A26" s="35"/>
      <c r="B26" s="379"/>
      <c r="C26" s="380"/>
      <c r="D26" s="358">
        <f>※まずはこのシートに入力※基本データ!D15</f>
        <v>0</v>
      </c>
      <c r="E26" s="358"/>
      <c r="F26" s="358"/>
      <c r="G26" s="358"/>
      <c r="H26" s="358"/>
      <c r="I26" s="358"/>
      <c r="J26" s="358"/>
      <c r="K26" s="358"/>
      <c r="L26" s="358"/>
      <c r="M26" s="358"/>
      <c r="N26" s="358"/>
      <c r="O26" s="359"/>
      <c r="P26" s="35"/>
    </row>
  </sheetData>
  <mergeCells count="33">
    <mergeCell ref="K9:O9"/>
    <mergeCell ref="B14:O14"/>
    <mergeCell ref="B21:C22"/>
    <mergeCell ref="R3:R4"/>
    <mergeCell ref="S3:T3"/>
    <mergeCell ref="R5:R6"/>
    <mergeCell ref="S5:S6"/>
    <mergeCell ref="R10:R12"/>
    <mergeCell ref="B17:C17"/>
    <mergeCell ref="D17:O17"/>
    <mergeCell ref="B4:E4"/>
    <mergeCell ref="H7:O7"/>
    <mergeCell ref="H8:O8"/>
    <mergeCell ref="G10:O10"/>
    <mergeCell ref="A12:P12"/>
    <mergeCell ref="H9:J9"/>
    <mergeCell ref="B16:C16"/>
    <mergeCell ref="B25:C26"/>
    <mergeCell ref="R15:U20"/>
    <mergeCell ref="B24:C24"/>
    <mergeCell ref="B23:C23"/>
    <mergeCell ref="B18:C18"/>
    <mergeCell ref="B19:C20"/>
    <mergeCell ref="R13:R14"/>
    <mergeCell ref="S13:S14"/>
    <mergeCell ref="U13:U14"/>
    <mergeCell ref="D26:O26"/>
    <mergeCell ref="D21:O22"/>
    <mergeCell ref="D24:O24"/>
    <mergeCell ref="D23:O23"/>
    <mergeCell ref="D18:O18"/>
    <mergeCell ref="D16:O16"/>
    <mergeCell ref="D19:O20"/>
  </mergeCells>
  <phoneticPr fontId="1"/>
  <pageMargins left="0.7" right="0.7" top="0.75" bottom="0.75" header="0.3" footer="0.3"/>
  <pageSetup paperSize="9" scale="79" orientation="portrait" r:id="rId1"/>
  <rowBreaks count="1" manualBreakCount="1">
    <brk id="26"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855B-317A-4A84-99ED-A6A77E78984D}">
  <sheetPr>
    <tabColor theme="8" tint="0.79998168889431442"/>
  </sheetPr>
  <dimension ref="A1:E48"/>
  <sheetViews>
    <sheetView view="pageBreakPreview" topLeftCell="A6" zoomScale="85" zoomScaleNormal="70" zoomScaleSheetLayoutView="85" workbookViewId="0">
      <selection activeCell="O33" sqref="O33"/>
    </sheetView>
  </sheetViews>
  <sheetFormatPr defaultColWidth="8.75" defaultRowHeight="13.5" x14ac:dyDescent="0.15"/>
  <cols>
    <col min="1" max="1" width="4.25" style="35" customWidth="1"/>
    <col min="2" max="3" width="28.25" style="35" customWidth="1"/>
    <col min="4" max="4" width="30.25" style="35" customWidth="1"/>
    <col min="5" max="5" width="2.375" style="35" customWidth="1"/>
    <col min="6" max="16384" width="8.75" style="35"/>
  </cols>
  <sheetData>
    <row r="1" spans="1:5" ht="36" customHeight="1" x14ac:dyDescent="0.15">
      <c r="A1" s="403" t="s">
        <v>349</v>
      </c>
      <c r="B1" s="403"/>
      <c r="C1" s="403"/>
      <c r="D1" s="403"/>
    </row>
    <row r="2" spans="1:5" x14ac:dyDescent="0.15">
      <c r="A2" s="397" t="s">
        <v>285</v>
      </c>
      <c r="B2" s="397"/>
      <c r="C2" s="397"/>
      <c r="D2" s="397"/>
      <c r="E2" s="397"/>
    </row>
    <row r="3" spans="1:5" ht="9.4" customHeight="1" thickBot="1" x14ac:dyDescent="0.2">
      <c r="A3" s="89"/>
      <c r="B3" s="89"/>
      <c r="C3" s="89"/>
      <c r="D3" s="89"/>
      <c r="E3" s="89"/>
    </row>
    <row r="4" spans="1:5" ht="14.25" thickBot="1" x14ac:dyDescent="0.2">
      <c r="B4" s="90" t="s">
        <v>286</v>
      </c>
      <c r="C4" s="91" t="s">
        <v>287</v>
      </c>
      <c r="D4" s="91" t="s">
        <v>288</v>
      </c>
    </row>
    <row r="5" spans="1:5" ht="39.6" customHeight="1" thickBot="1" x14ac:dyDescent="0.2">
      <c r="B5" s="92" t="s">
        <v>289</v>
      </c>
      <c r="C5" s="93" t="s">
        <v>290</v>
      </c>
      <c r="D5" s="94" t="s">
        <v>491</v>
      </c>
    </row>
    <row r="6" spans="1:5" ht="24.6" customHeight="1" x14ac:dyDescent="0.15">
      <c r="B6" s="405" t="s">
        <v>291</v>
      </c>
      <c r="C6" s="399" t="s">
        <v>292</v>
      </c>
      <c r="D6" s="401" t="s">
        <v>490</v>
      </c>
    </row>
    <row r="7" spans="1:5" ht="24.6" customHeight="1" thickBot="1" x14ac:dyDescent="0.2">
      <c r="B7" s="406"/>
      <c r="C7" s="400"/>
      <c r="D7" s="402"/>
    </row>
    <row r="8" spans="1:5" ht="27" customHeight="1" thickBot="1" x14ac:dyDescent="0.2">
      <c r="B8" s="92" t="s">
        <v>293</v>
      </c>
      <c r="C8" s="408" t="s">
        <v>489</v>
      </c>
      <c r="D8" s="409"/>
    </row>
    <row r="9" spans="1:5" x14ac:dyDescent="0.15">
      <c r="B9" s="410" t="s">
        <v>294</v>
      </c>
      <c r="C9" s="411"/>
      <c r="D9" s="412"/>
    </row>
    <row r="10" spans="1:5" ht="26.1" customHeight="1" x14ac:dyDescent="0.15">
      <c r="B10" s="413" t="s">
        <v>480</v>
      </c>
      <c r="C10" s="414"/>
      <c r="D10" s="415"/>
    </row>
    <row r="11" spans="1:5" ht="38.65" customHeight="1" x14ac:dyDescent="0.15">
      <c r="B11" s="413" t="s">
        <v>308</v>
      </c>
      <c r="C11" s="414"/>
      <c r="D11" s="415"/>
    </row>
    <row r="12" spans="1:5" ht="25.15" customHeight="1" thickBot="1" x14ac:dyDescent="0.2">
      <c r="B12" s="416" t="s">
        <v>309</v>
      </c>
      <c r="C12" s="417"/>
      <c r="D12" s="418"/>
    </row>
    <row r="13" spans="1:5" ht="10.15" customHeight="1" x14ac:dyDescent="0.15">
      <c r="B13" s="95"/>
      <c r="C13" s="95"/>
      <c r="D13" s="95"/>
    </row>
    <row r="14" spans="1:5" x14ac:dyDescent="0.15">
      <c r="A14" s="397" t="s">
        <v>295</v>
      </c>
      <c r="B14" s="397"/>
      <c r="C14" s="397"/>
      <c r="D14" s="397"/>
      <c r="E14" s="397"/>
    </row>
    <row r="15" spans="1:5" ht="9.4" customHeight="1" x14ac:dyDescent="0.15">
      <c r="B15" s="96"/>
    </row>
    <row r="16" spans="1:5" x14ac:dyDescent="0.15">
      <c r="B16" s="97" t="s">
        <v>296</v>
      </c>
    </row>
    <row r="17" spans="2:4" x14ac:dyDescent="0.15">
      <c r="B17" s="404" t="s">
        <v>314</v>
      </c>
      <c r="C17" s="404"/>
      <c r="D17" s="404"/>
    </row>
    <row r="18" spans="2:4" x14ac:dyDescent="0.15">
      <c r="B18" s="404" t="s">
        <v>315</v>
      </c>
      <c r="C18" s="404"/>
      <c r="D18" s="404"/>
    </row>
    <row r="19" spans="2:4" x14ac:dyDescent="0.15">
      <c r="B19" s="404" t="s">
        <v>316</v>
      </c>
      <c r="C19" s="404"/>
      <c r="D19" s="404"/>
    </row>
    <row r="20" spans="2:4" x14ac:dyDescent="0.15">
      <c r="B20" s="404" t="s">
        <v>317</v>
      </c>
      <c r="C20" s="404"/>
      <c r="D20" s="404"/>
    </row>
    <row r="21" spans="2:4" x14ac:dyDescent="0.15">
      <c r="B21" s="404" t="s">
        <v>318</v>
      </c>
      <c r="C21" s="404"/>
      <c r="D21" s="404"/>
    </row>
    <row r="22" spans="2:4" x14ac:dyDescent="0.15">
      <c r="B22" s="97" t="s">
        <v>297</v>
      </c>
    </row>
    <row r="23" spans="2:4" x14ac:dyDescent="0.15">
      <c r="B23" s="404" t="s">
        <v>319</v>
      </c>
      <c r="C23" s="404"/>
      <c r="D23" s="404"/>
    </row>
    <row r="24" spans="2:4" x14ac:dyDescent="0.15">
      <c r="B24" s="404" t="s">
        <v>320</v>
      </c>
      <c r="C24" s="404"/>
      <c r="D24" s="404"/>
    </row>
    <row r="25" spans="2:4" ht="10.15" customHeight="1" x14ac:dyDescent="0.15">
      <c r="B25" s="98"/>
      <c r="C25" s="98"/>
      <c r="D25" s="98"/>
    </row>
    <row r="26" spans="2:4" x14ac:dyDescent="0.15">
      <c r="B26" s="407" t="s">
        <v>298</v>
      </c>
      <c r="C26" s="407"/>
      <c r="D26" s="407"/>
    </row>
    <row r="27" spans="2:4" x14ac:dyDescent="0.15">
      <c r="B27" s="395" t="s">
        <v>299</v>
      </c>
      <c r="C27" s="395"/>
      <c r="D27" s="395"/>
    </row>
    <row r="28" spans="2:4" x14ac:dyDescent="0.15">
      <c r="B28" s="395" t="s">
        <v>300</v>
      </c>
      <c r="C28" s="395"/>
      <c r="D28" s="395"/>
    </row>
    <row r="29" spans="2:4" x14ac:dyDescent="0.15">
      <c r="B29" s="395" t="s">
        <v>301</v>
      </c>
      <c r="C29" s="395"/>
      <c r="D29" s="395"/>
    </row>
    <row r="30" spans="2:4" x14ac:dyDescent="0.15">
      <c r="B30" s="395" t="s">
        <v>310</v>
      </c>
      <c r="C30" s="395"/>
      <c r="D30" s="395"/>
    </row>
    <row r="31" spans="2:4" x14ac:dyDescent="0.15">
      <c r="B31" s="395" t="s">
        <v>302</v>
      </c>
      <c r="C31" s="395"/>
      <c r="D31" s="395"/>
    </row>
    <row r="32" spans="2:4" ht="9.4" customHeight="1" x14ac:dyDescent="0.15">
      <c r="B32" s="99"/>
      <c r="C32" s="99"/>
      <c r="D32" s="99"/>
    </row>
    <row r="33" spans="1:5" x14ac:dyDescent="0.15">
      <c r="A33" s="397" t="s">
        <v>303</v>
      </c>
      <c r="B33" s="397"/>
      <c r="C33" s="397"/>
      <c r="D33" s="397"/>
      <c r="E33" s="397"/>
    </row>
    <row r="34" spans="1:5" ht="7.5" customHeight="1" x14ac:dyDescent="0.15">
      <c r="B34" s="96"/>
    </row>
    <row r="35" spans="1:5" ht="37.5" customHeight="1" x14ac:dyDescent="0.15">
      <c r="A35" s="100">
        <v>1</v>
      </c>
      <c r="B35" s="396" t="s">
        <v>321</v>
      </c>
      <c r="C35" s="396"/>
      <c r="D35" s="396"/>
    </row>
    <row r="36" spans="1:5" x14ac:dyDescent="0.15">
      <c r="A36" s="100">
        <v>2</v>
      </c>
      <c r="B36" s="395" t="s">
        <v>322</v>
      </c>
      <c r="C36" s="395"/>
      <c r="D36" s="395"/>
    </row>
    <row r="37" spans="1:5" ht="41.65" customHeight="1" x14ac:dyDescent="0.15">
      <c r="A37" s="100">
        <v>3</v>
      </c>
      <c r="B37" s="396" t="s">
        <v>323</v>
      </c>
      <c r="C37" s="396"/>
      <c r="D37" s="396"/>
    </row>
    <row r="38" spans="1:5" ht="36" customHeight="1" x14ac:dyDescent="0.15">
      <c r="A38" s="100">
        <v>4</v>
      </c>
      <c r="B38" s="396" t="s">
        <v>324</v>
      </c>
      <c r="C38" s="396"/>
      <c r="D38" s="396"/>
    </row>
    <row r="39" spans="1:5" ht="25.15" customHeight="1" x14ac:dyDescent="0.15">
      <c r="A39" s="100">
        <v>5</v>
      </c>
      <c r="B39" s="396" t="s">
        <v>325</v>
      </c>
      <c r="C39" s="396"/>
      <c r="D39" s="396"/>
    </row>
    <row r="40" spans="1:5" ht="22.9" customHeight="1" x14ac:dyDescent="0.15">
      <c r="A40" s="100">
        <v>6</v>
      </c>
      <c r="B40" s="396" t="s">
        <v>326</v>
      </c>
      <c r="C40" s="396"/>
      <c r="D40" s="396"/>
    </row>
    <row r="41" spans="1:5" x14ac:dyDescent="0.15">
      <c r="A41" s="100">
        <v>7</v>
      </c>
      <c r="B41" s="395" t="s">
        <v>327</v>
      </c>
      <c r="C41" s="395"/>
      <c r="D41" s="395"/>
    </row>
    <row r="42" spans="1:5" x14ac:dyDescent="0.15">
      <c r="B42" s="80"/>
    </row>
    <row r="43" spans="1:5" x14ac:dyDescent="0.15">
      <c r="B43" s="395" t="s">
        <v>304</v>
      </c>
      <c r="C43" s="395"/>
      <c r="D43" s="395"/>
    </row>
    <row r="44" spans="1:5" ht="24" customHeight="1" x14ac:dyDescent="0.15">
      <c r="B44" s="101" t="s">
        <v>312</v>
      </c>
      <c r="C44" s="398" t="s">
        <v>311</v>
      </c>
      <c r="D44" s="398"/>
    </row>
    <row r="45" spans="1:5" ht="38.65" customHeight="1" x14ac:dyDescent="0.15">
      <c r="B45" s="102" t="s">
        <v>313</v>
      </c>
      <c r="C45" s="398" t="s">
        <v>305</v>
      </c>
      <c r="D45" s="398"/>
    </row>
    <row r="46" spans="1:5" x14ac:dyDescent="0.15">
      <c r="B46" s="103"/>
    </row>
    <row r="47" spans="1:5" x14ac:dyDescent="0.15">
      <c r="A47" s="397" t="s">
        <v>306</v>
      </c>
      <c r="B47" s="397"/>
      <c r="C47" s="397"/>
      <c r="D47" s="397"/>
      <c r="E47" s="397"/>
    </row>
    <row r="48" spans="1:5" ht="37.5" customHeight="1" x14ac:dyDescent="0.15">
      <c r="B48" s="396" t="s">
        <v>307</v>
      </c>
      <c r="C48" s="396"/>
      <c r="D48" s="396"/>
    </row>
  </sheetData>
  <mergeCells count="37">
    <mergeCell ref="C8:D8"/>
    <mergeCell ref="B9:D9"/>
    <mergeCell ref="B10:D10"/>
    <mergeCell ref="B11:D11"/>
    <mergeCell ref="B12:D12"/>
    <mergeCell ref="C6:C7"/>
    <mergeCell ref="D6:D7"/>
    <mergeCell ref="B30:D30"/>
    <mergeCell ref="B29:D29"/>
    <mergeCell ref="A1:D1"/>
    <mergeCell ref="B17:D17"/>
    <mergeCell ref="B18:D18"/>
    <mergeCell ref="B19:D19"/>
    <mergeCell ref="B24:D24"/>
    <mergeCell ref="B20:D20"/>
    <mergeCell ref="B21:D21"/>
    <mergeCell ref="B6:B7"/>
    <mergeCell ref="B23:D23"/>
    <mergeCell ref="B26:D26"/>
    <mergeCell ref="B27:D27"/>
    <mergeCell ref="B28:D28"/>
    <mergeCell ref="B31:D31"/>
    <mergeCell ref="B48:D48"/>
    <mergeCell ref="A2:E2"/>
    <mergeCell ref="A14:E14"/>
    <mergeCell ref="A33:E33"/>
    <mergeCell ref="A47:E47"/>
    <mergeCell ref="B41:D41"/>
    <mergeCell ref="B43:D43"/>
    <mergeCell ref="C44:D44"/>
    <mergeCell ref="C45:D45"/>
    <mergeCell ref="B35:D35"/>
    <mergeCell ref="B36:D36"/>
    <mergeCell ref="B37:D37"/>
    <mergeCell ref="B38:D38"/>
    <mergeCell ref="B39:D39"/>
    <mergeCell ref="B40:D40"/>
  </mergeCells>
  <phoneticPr fontId="1"/>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概要</vt:lpstr>
      <vt:lpstr>※まずはこのシートに入力※基本データ</vt:lpstr>
      <vt:lpstr>①-1支援要望書</vt:lpstr>
      <vt:lpstr>①-2確認書</vt:lpstr>
      <vt:lpstr>②支援申込書</vt:lpstr>
      <vt:lpstr>③開催調査票</vt:lpstr>
      <vt:lpstr>TCVB補助金制度→</vt:lpstr>
      <vt:lpstr>④補助金（TCVB)</vt:lpstr>
      <vt:lpstr>香川県補助金制度→ </vt:lpstr>
      <vt:lpstr>⑤-1補助金（香川県）国内 </vt:lpstr>
      <vt:lpstr>⑤-2補助金（香川県）国際会議</vt:lpstr>
      <vt:lpstr>⑥収支予算書</vt:lpstr>
      <vt:lpstr>⑦参加者数【TCVB】</vt:lpstr>
      <vt:lpstr>（⑦参加者数【県様式】 ）</vt:lpstr>
      <vt:lpstr>⑧国別参加者数【TCVB】</vt:lpstr>
      <vt:lpstr>（⑧国別参加者数【県様式】）</vt:lpstr>
      <vt:lpstr>⑨賛助会員利用予定</vt:lpstr>
      <vt:lpstr>★変更申請書（香川県）</vt:lpstr>
      <vt:lpstr>☆変更申請書（TCVB)</vt:lpstr>
      <vt:lpstr>☆中止(廃止)届出書（香川県)</vt:lpstr>
      <vt:lpstr>☆中止(廃止)申請書（TCVB)</vt:lpstr>
      <vt:lpstr>'（⑦参加者数【県様式】 ）'!Print_Area</vt:lpstr>
      <vt:lpstr>'（⑧国別参加者数【県様式】）'!Print_Area</vt:lpstr>
      <vt:lpstr>'☆中止(廃止)申請書（TCVB)'!Print_Area</vt:lpstr>
      <vt:lpstr>'☆中止(廃止)届出書（香川県)'!Print_Area</vt:lpstr>
      <vt:lpstr>'☆変更申請書（TCVB)'!Print_Area</vt:lpstr>
      <vt:lpstr>'★変更申請書（香川県）'!Print_Area</vt:lpstr>
      <vt:lpstr>※まずはこのシートに入力※基本データ!Print_Area</vt:lpstr>
      <vt:lpstr>'①-1支援要望書'!Print_Area</vt:lpstr>
      <vt:lpstr>'①-2確認書'!Print_Area</vt:lpstr>
      <vt:lpstr>②支援申込書!Print_Area</vt:lpstr>
      <vt:lpstr>③開催調査票!Print_Area</vt:lpstr>
      <vt:lpstr>'④補助金（TCVB)'!Print_Area</vt:lpstr>
      <vt:lpstr>'⑤-1補助金（香川県）国内 '!Print_Area</vt:lpstr>
      <vt:lpstr>'⑤-2補助金（香川県）国際会議'!Print_Area</vt:lpstr>
      <vt:lpstr>⑥収支予算書!Print_Area</vt:lpstr>
      <vt:lpstr>⑦参加者数【TCVB】!Print_Area</vt:lpstr>
      <vt:lpstr>⑧国別参加者数【TCVB】!Print_Area</vt:lpstr>
      <vt:lpstr>⑨賛助会員利用予定!Print_Area</vt:lpstr>
      <vt:lpstr>TCVB補助金制度→!Print_Area</vt:lpstr>
      <vt:lpstr>概要!Print_Area</vt:lpstr>
      <vt:lpstr>'香川県補助金制度→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2025-03-25T07:13:54Z</cp:lastPrinted>
  <dcterms:created xsi:type="dcterms:W3CDTF">2020-08-25T00:52:28Z</dcterms:created>
  <dcterms:modified xsi:type="dcterms:W3CDTF">2025-03-27T00:36:16Z</dcterms:modified>
</cp:coreProperties>
</file>