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IBM\ibm\●観光コンベンション補助金申請書\●令和6年度様式\"/>
    </mc:Choice>
  </mc:AlternateContent>
  <xr:revisionPtr revIDLastSave="0" documentId="13_ncr:1_{58A67C73-CDCB-45DE-94A3-3D81F5A938B2}" xr6:coauthVersionLast="47" xr6:coauthVersionMax="47" xr10:uidLastSave="{00000000-0000-0000-0000-000000000000}"/>
  <bookViews>
    <workbookView xWindow="-120" yWindow="-120" windowWidth="29040" windowHeight="15840" tabRatio="918" firstSheet="4" activeTab="11" xr2:uid="{00000000-000D-0000-FFFF-FFFF00000000}"/>
  </bookViews>
  <sheets>
    <sheet name="概要" sheetId="12" r:id="rId1"/>
    <sheet name="※まずはこのシートに入力※基本データ" sheetId="11" r:id="rId2"/>
    <sheet name="①-1支援要望書" sheetId="1" r:id="rId3"/>
    <sheet name="①-2確認書" sheetId="17" r:id="rId4"/>
    <sheet name="②支援申込書" sheetId="2" r:id="rId5"/>
    <sheet name="③開催調査票" sheetId="3" r:id="rId6"/>
    <sheet name="TCVB補助金制度→" sheetId="14" r:id="rId7"/>
    <sheet name="④補助金（TCVB)" sheetId="9" r:id="rId8"/>
    <sheet name="香川県補助金制度→" sheetId="15" r:id="rId9"/>
    <sheet name="⑤-1補助金（香川県）国内" sheetId="4" r:id="rId10"/>
    <sheet name="⑤-2補助金（香川県）国際会議" sheetId="18" r:id="rId11"/>
    <sheet name="⑥収支予算書" sheetId="5" r:id="rId12"/>
    <sheet name="⑦参加者数【TCVB】" sheetId="6" r:id="rId13"/>
    <sheet name="（⑦参加者数【県様式】 ）" sheetId="19" r:id="rId14"/>
    <sheet name="⑧国別参加者数【TCVB】" sheetId="7" r:id="rId15"/>
    <sheet name="（⑧国別参加者数【県様式】）" sheetId="20" r:id="rId16"/>
    <sheet name="⑨賛助会員利用予定" sheetId="13" r:id="rId17"/>
    <sheet name="★変更申請書（香川県）" sheetId="22" r:id="rId18"/>
    <sheet name="☆変更申請書（TCVB)" sheetId="21" r:id="rId19"/>
    <sheet name="☆中止(廃止)届出書（香川県)" sheetId="24" r:id="rId20"/>
    <sheet name="☆中止(廃止)申請書（TCVB)" sheetId="23" r:id="rId21"/>
  </sheets>
  <definedNames>
    <definedName name="_xlnm.Print_Area" localSheetId="13">'（⑦参加者数【県様式】 ）'!$A$1:$G$30</definedName>
    <definedName name="_xlnm.Print_Area" localSheetId="15">'（⑧国別参加者数【県様式】）'!$A$1:$G$15</definedName>
    <definedName name="_xlnm.Print_Area" localSheetId="20">'☆中止(廃止)申請書（TCVB)'!$A$1:$P$22</definedName>
    <definedName name="_xlnm.Print_Area" localSheetId="19">'☆中止(廃止)届出書（香川県)'!$A$1:$P$20</definedName>
    <definedName name="_xlnm.Print_Area" localSheetId="18">'☆変更申請書（TCVB)'!$A$1:$P$23</definedName>
    <definedName name="_xlnm.Print_Area" localSheetId="17">'★変更申請書（香川県）'!$A$1:$P$25</definedName>
    <definedName name="_xlnm.Print_Area" localSheetId="1">※まずはこのシートに入力※基本データ!$A$1:$J$21</definedName>
    <definedName name="_xlnm.Print_Area" localSheetId="2">'①-1支援要望書'!$A$1:$O$42</definedName>
    <definedName name="_xlnm.Print_Area" localSheetId="3">'①-2確認書'!$A$1:$O$38</definedName>
    <definedName name="_xlnm.Print_Area" localSheetId="4">②支援申込書!$A$1:$P$43</definedName>
    <definedName name="_xlnm.Print_Area" localSheetId="5">③開催調査票!$A$1:$J$32</definedName>
    <definedName name="_xlnm.Print_Area" localSheetId="7">'④補助金（TCVB)'!$A$1:$P$26</definedName>
    <definedName name="_xlnm.Print_Area" localSheetId="9">'⑤-1補助金（香川県）国内'!$A$1:$P$25</definedName>
    <definedName name="_xlnm.Print_Area" localSheetId="10">'⑤-2補助金（香川県）国際会議'!$A$1:$P$27</definedName>
    <definedName name="_xlnm.Print_Area" localSheetId="11">⑥収支予算書!$A$1:$E$29</definedName>
    <definedName name="_xlnm.Print_Area" localSheetId="12">⑦参加者数【TCVB】!$A$1:$L$31</definedName>
    <definedName name="_xlnm.Print_Area" localSheetId="14">⑧国別参加者数【TCVB】!$A$1:$I$19</definedName>
    <definedName name="_xlnm.Print_Area" localSheetId="16">⑨賛助会員利用予定!$A$1:$G$33</definedName>
    <definedName name="_xlnm.Print_Area" localSheetId="6">TCVB補助金制度→!$A$1:$F$123</definedName>
    <definedName name="_xlnm.Print_Area" localSheetId="0">概要!$A$1:$K$35</definedName>
    <definedName name="_xlnm.Print_Area" localSheetId="8">香川県補助金制度→!$A$1:$E$48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6" l="1"/>
  <c r="D14" i="24"/>
  <c r="K9" i="24"/>
  <c r="H9" i="24"/>
  <c r="H8" i="24"/>
  <c r="H7" i="24"/>
  <c r="K6" i="24"/>
  <c r="I6" i="24"/>
  <c r="D16" i="23"/>
  <c r="K9" i="23"/>
  <c r="H9" i="23"/>
  <c r="H8" i="23"/>
  <c r="H7" i="23"/>
  <c r="K6" i="23"/>
  <c r="I6" i="23"/>
  <c r="D22" i="22"/>
  <c r="D20" i="22"/>
  <c r="D17" i="22"/>
  <c r="D16" i="22"/>
  <c r="K8" i="22"/>
  <c r="H8" i="22"/>
  <c r="H7" i="22"/>
  <c r="H6" i="22"/>
  <c r="K5" i="22"/>
  <c r="I5" i="22"/>
  <c r="D17" i="21"/>
  <c r="D16" i="21"/>
  <c r="K9" i="21"/>
  <c r="H9" i="21"/>
  <c r="H8" i="21"/>
  <c r="H7" i="21"/>
  <c r="K6" i="21"/>
  <c r="I6" i="21"/>
  <c r="D22" i="18" l="1"/>
  <c r="D20" i="18"/>
  <c r="D16" i="18"/>
  <c r="K8" i="18"/>
  <c r="H8" i="18"/>
  <c r="H7" i="18"/>
  <c r="H6" i="18"/>
  <c r="K5" i="18"/>
  <c r="I5" i="18"/>
  <c r="D26" i="9" l="1"/>
  <c r="D24" i="18" l="1"/>
  <c r="D17" i="18"/>
  <c r="D17" i="4"/>
  <c r="K8" i="6" l="1"/>
  <c r="K9" i="6"/>
  <c r="K10" i="6"/>
  <c r="K11" i="6"/>
  <c r="K12" i="6"/>
  <c r="K13" i="6"/>
  <c r="K14" i="6"/>
  <c r="K15" i="6"/>
  <c r="K16" i="6"/>
  <c r="K17" i="6"/>
  <c r="K18" i="6"/>
  <c r="K19" i="6"/>
  <c r="K20" i="6"/>
  <c r="K21" i="6"/>
  <c r="K22" i="6"/>
  <c r="K23" i="6"/>
  <c r="K24" i="6"/>
  <c r="K25" i="6"/>
  <c r="K26" i="6"/>
  <c r="K27" i="6"/>
  <c r="K28" i="6"/>
  <c r="K29" i="6"/>
  <c r="K7" i="6"/>
  <c r="F10" i="6"/>
  <c r="F11" i="6"/>
  <c r="F12" i="6"/>
  <c r="F13" i="6"/>
  <c r="F14" i="6"/>
  <c r="F15" i="6"/>
  <c r="F16" i="6"/>
  <c r="F17" i="6"/>
  <c r="F18" i="6"/>
  <c r="F19" i="6"/>
  <c r="F20" i="6"/>
  <c r="F21" i="6"/>
  <c r="F22" i="6"/>
  <c r="F23" i="6"/>
  <c r="F24" i="6"/>
  <c r="F25" i="6"/>
  <c r="F26" i="6"/>
  <c r="F27" i="6"/>
  <c r="F28" i="6"/>
  <c r="F29" i="6"/>
  <c r="F30" i="6"/>
  <c r="F8" i="6"/>
  <c r="F9" i="6"/>
  <c r="F7" i="6"/>
  <c r="D22" i="4" l="1"/>
  <c r="D20" i="1" l="1"/>
  <c r="C27" i="19" l="1"/>
  <c r="D27" i="19" s="1"/>
  <c r="F16" i="19"/>
  <c r="G16" i="19" s="1"/>
  <c r="D13" i="20" l="1"/>
  <c r="F26" i="19"/>
  <c r="G26" i="19" s="1"/>
  <c r="F25" i="19"/>
  <c r="G25" i="19" s="1"/>
  <c r="F24" i="19"/>
  <c r="G24" i="19" s="1"/>
  <c r="F23" i="19"/>
  <c r="G23" i="19" s="1"/>
  <c r="F22" i="19"/>
  <c r="G22" i="19" s="1"/>
  <c r="F21" i="19"/>
  <c r="G21" i="19" s="1"/>
  <c r="F20" i="19"/>
  <c r="G20" i="19" s="1"/>
  <c r="F19" i="19"/>
  <c r="G19" i="19" s="1"/>
  <c r="F18" i="19"/>
  <c r="G18" i="19" s="1"/>
  <c r="F17" i="19"/>
  <c r="G17" i="19" s="1"/>
  <c r="F15" i="19"/>
  <c r="G15" i="19" s="1"/>
  <c r="F14" i="19"/>
  <c r="G14" i="19" s="1"/>
  <c r="F13" i="19"/>
  <c r="G13" i="19" s="1"/>
  <c r="F12" i="19"/>
  <c r="G12" i="19" s="1"/>
  <c r="F11" i="19"/>
  <c r="G11" i="19" s="1"/>
  <c r="F10" i="19"/>
  <c r="G10" i="19" s="1"/>
  <c r="F9" i="19"/>
  <c r="G9" i="19" s="1"/>
  <c r="F8" i="19"/>
  <c r="G8" i="19" s="1"/>
  <c r="F7" i="19"/>
  <c r="G7" i="19" s="1"/>
  <c r="F6" i="19"/>
  <c r="G6" i="19" s="1"/>
  <c r="F5" i="19"/>
  <c r="G5" i="19" s="1"/>
  <c r="C29" i="19"/>
  <c r="D29" i="19" s="1"/>
  <c r="C28" i="19"/>
  <c r="D28" i="19" s="1"/>
  <c r="C26" i="19"/>
  <c r="D26" i="19" s="1"/>
  <c r="C25" i="19"/>
  <c r="D25" i="19" s="1"/>
  <c r="C24" i="19"/>
  <c r="D24" i="19" s="1"/>
  <c r="C23" i="19"/>
  <c r="D23" i="19" s="1"/>
  <c r="C22" i="19"/>
  <c r="D22" i="19" s="1"/>
  <c r="C21" i="19"/>
  <c r="D21" i="19" s="1"/>
  <c r="C20" i="19"/>
  <c r="D20" i="19" s="1"/>
  <c r="C19" i="19"/>
  <c r="D19" i="19" s="1"/>
  <c r="C18" i="19"/>
  <c r="D18" i="19" s="1"/>
  <c r="C17" i="19"/>
  <c r="D17" i="19" s="1"/>
  <c r="C16" i="19"/>
  <c r="D16" i="19" s="1"/>
  <c r="C15" i="19"/>
  <c r="D15" i="19" s="1"/>
  <c r="C14" i="19"/>
  <c r="D14" i="19" s="1"/>
  <c r="C13" i="19"/>
  <c r="D13" i="19" s="1"/>
  <c r="C12" i="19"/>
  <c r="D12" i="19" s="1"/>
  <c r="C11" i="19"/>
  <c r="D11" i="19" s="1"/>
  <c r="C10" i="19"/>
  <c r="D10" i="19" s="1"/>
  <c r="C9" i="19"/>
  <c r="D9" i="19" s="1"/>
  <c r="C8" i="19"/>
  <c r="D8" i="19" s="1"/>
  <c r="C7" i="19"/>
  <c r="D7" i="19" s="1"/>
  <c r="C6" i="19"/>
  <c r="D6" i="19" s="1"/>
  <c r="C5" i="19"/>
  <c r="D5" i="19" s="1"/>
  <c r="F29" i="19" l="1"/>
  <c r="C31" i="19"/>
  <c r="F27" i="19" s="1"/>
  <c r="E17" i="11"/>
  <c r="V8" i="18"/>
  <c r="V10" i="18"/>
  <c r="E20" i="1"/>
  <c r="F28" i="19" l="1"/>
  <c r="D14" i="20"/>
  <c r="D15" i="20" s="1"/>
  <c r="F13" i="20" s="1"/>
  <c r="V9" i="18"/>
  <c r="V16" i="18"/>
  <c r="X16" i="18" s="1"/>
  <c r="X17" i="18" s="1"/>
  <c r="X23" i="18" s="1"/>
  <c r="V24" i="18" s="1"/>
  <c r="D15" i="18" s="1"/>
  <c r="V8" i="4"/>
  <c r="X21" i="18"/>
  <c r="V11" i="18" l="1"/>
  <c r="X10" i="18" s="1"/>
  <c r="J14" i="17" l="1"/>
  <c r="G14" i="17"/>
  <c r="G13" i="17"/>
  <c r="J12" i="17"/>
  <c r="G12" i="17"/>
  <c r="G11" i="17"/>
  <c r="G10" i="17"/>
  <c r="L9" i="17"/>
  <c r="J9" i="17"/>
  <c r="D5" i="13"/>
  <c r="D21" i="9" l="1"/>
  <c r="D19" i="9"/>
  <c r="D17" i="9"/>
  <c r="K9" i="9"/>
  <c r="H9" i="9"/>
  <c r="H8" i="9"/>
  <c r="H7" i="9"/>
  <c r="K6" i="9"/>
  <c r="I6" i="9"/>
  <c r="D20" i="4"/>
  <c r="D18" i="4"/>
  <c r="D16" i="4"/>
  <c r="K8" i="4"/>
  <c r="H8" i="4"/>
  <c r="H7" i="4"/>
  <c r="H6" i="4"/>
  <c r="K5" i="4"/>
  <c r="I5" i="4"/>
  <c r="D10" i="3"/>
  <c r="D9" i="3"/>
  <c r="D8" i="3"/>
  <c r="H7" i="3"/>
  <c r="F7" i="3"/>
  <c r="D6" i="3"/>
  <c r="D3" i="3"/>
  <c r="D20" i="2"/>
  <c r="G19" i="2"/>
  <c r="E19" i="2"/>
  <c r="D19" i="2"/>
  <c r="D17" i="2"/>
  <c r="D16" i="2"/>
  <c r="D15" i="2"/>
  <c r="D14" i="2"/>
  <c r="K11" i="2"/>
  <c r="H11" i="2"/>
  <c r="H10" i="2"/>
  <c r="K9" i="2"/>
  <c r="H9" i="2"/>
  <c r="H8" i="2"/>
  <c r="H7" i="2"/>
  <c r="K6" i="2"/>
  <c r="I6" i="2"/>
  <c r="D21" i="1"/>
  <c r="G20" i="1"/>
  <c r="V10" i="4" s="1"/>
  <c r="V15" i="4" s="1"/>
  <c r="V9" i="4"/>
  <c r="D18" i="1"/>
  <c r="D17" i="1"/>
  <c r="D16" i="1"/>
  <c r="D15" i="1"/>
  <c r="K11" i="1"/>
  <c r="H11" i="1"/>
  <c r="H10" i="1"/>
  <c r="K9" i="1"/>
  <c r="H9" i="1"/>
  <c r="H8" i="1"/>
  <c r="H7" i="1"/>
  <c r="K6" i="1"/>
  <c r="I6" i="1"/>
  <c r="V11" i="4" l="1"/>
  <c r="X10" i="4" s="1"/>
  <c r="I20" i="1"/>
  <c r="I19" i="2"/>
  <c r="F17" i="7"/>
  <c r="E17" i="7"/>
  <c r="X15" i="4" l="1"/>
  <c r="X19" i="4"/>
  <c r="X21" i="4" l="1"/>
  <c r="V22" i="4" s="1"/>
  <c r="D15" i="4" s="1"/>
  <c r="D17" i="7"/>
  <c r="C32" i="6"/>
  <c r="H30" i="6" s="1"/>
  <c r="D18" i="7" s="1"/>
  <c r="D32" i="6"/>
  <c r="I30" i="6" s="1"/>
  <c r="E18" i="7" s="1"/>
  <c r="E19" i="7" s="1"/>
  <c r="E32" i="6"/>
  <c r="J30" i="6" s="1"/>
  <c r="F18" i="7" s="1"/>
  <c r="F19" i="7" s="1"/>
  <c r="C29" i="5"/>
  <c r="C16" i="5"/>
  <c r="D19" i="7" l="1"/>
  <c r="H17" i="7" s="1"/>
</calcChain>
</file>

<file path=xl/sharedStrings.xml><?xml version="1.0" encoding="utf-8"?>
<sst xmlns="http://schemas.openxmlformats.org/spreadsheetml/2006/main" count="829" uniqueCount="497">
  <si>
    <t>令和</t>
    <rPh sb="0" eb="2">
      <t>レイワ</t>
    </rPh>
    <phoneticPr fontId="1"/>
  </si>
  <si>
    <t>年</t>
    <rPh sb="0" eb="1">
      <t>ネン</t>
    </rPh>
    <phoneticPr fontId="1"/>
  </si>
  <si>
    <t>月</t>
    <rPh sb="0" eb="1">
      <t>ガツ</t>
    </rPh>
    <phoneticPr fontId="1"/>
  </si>
  <si>
    <t>日</t>
    <rPh sb="0" eb="1">
      <t>ニチ</t>
    </rPh>
    <phoneticPr fontId="1"/>
  </si>
  <si>
    <t>（公財）高松観光コンベンション・ビューロー　理事長　様</t>
    <rPh sb="1" eb="2">
      <t>コウ</t>
    </rPh>
    <rPh sb="2" eb="3">
      <t>ザイ</t>
    </rPh>
    <rPh sb="4" eb="8">
      <t>タカマツカンコウ</t>
    </rPh>
    <rPh sb="22" eb="25">
      <t>リジチョウ</t>
    </rPh>
    <rPh sb="26" eb="27">
      <t>サマ</t>
    </rPh>
    <phoneticPr fontId="1"/>
  </si>
  <si>
    <t>住所</t>
    <rPh sb="0" eb="2">
      <t>ジュウショ</t>
    </rPh>
    <phoneticPr fontId="1"/>
  </si>
  <si>
    <t>団体名</t>
    <rPh sb="0" eb="3">
      <t>ダンタイメイ</t>
    </rPh>
    <phoneticPr fontId="1"/>
  </si>
  <si>
    <t>代表者</t>
    <rPh sb="0" eb="3">
      <t>ダイヒョウシャ</t>
    </rPh>
    <phoneticPr fontId="1"/>
  </si>
  <si>
    <t>電話</t>
    <rPh sb="0" eb="2">
      <t>デンワ</t>
    </rPh>
    <phoneticPr fontId="1"/>
  </si>
  <si>
    <t>担当者</t>
    <rPh sb="0" eb="3">
      <t>タントウシャ</t>
    </rPh>
    <phoneticPr fontId="1"/>
  </si>
  <si>
    <t>-</t>
    <phoneticPr fontId="1"/>
  </si>
  <si>
    <t>〒</t>
    <phoneticPr fontId="1"/>
  </si>
  <si>
    <t>コンベンション等の名称</t>
    <rPh sb="7" eb="8">
      <t>トウ</t>
    </rPh>
    <rPh sb="9" eb="11">
      <t>メイショウ</t>
    </rPh>
    <phoneticPr fontId="1"/>
  </si>
  <si>
    <t>開催内容</t>
    <rPh sb="0" eb="4">
      <t>カイサイナイヨウ</t>
    </rPh>
    <phoneticPr fontId="1"/>
  </si>
  <si>
    <t>開催期日</t>
    <rPh sb="0" eb="4">
      <t>カイサイキジツ</t>
    </rPh>
    <phoneticPr fontId="1"/>
  </si>
  <si>
    <t>開催会場</t>
    <rPh sb="0" eb="4">
      <t>カイサイカイジョウ</t>
    </rPh>
    <phoneticPr fontId="1"/>
  </si>
  <si>
    <t>参加予定人数</t>
    <rPh sb="0" eb="6">
      <t>サンカヨテイニンズウ</t>
    </rPh>
    <phoneticPr fontId="1"/>
  </si>
  <si>
    <t>共催団体（※）</t>
    <rPh sb="0" eb="4">
      <t>キョウサイダンタイ</t>
    </rPh>
    <phoneticPr fontId="1"/>
  </si>
  <si>
    <t>支援申込予定内容</t>
    <rPh sb="0" eb="6">
      <t>シエンモウシコミヨテイ</t>
    </rPh>
    <rPh sb="6" eb="8">
      <t>ナイヨウ</t>
    </rPh>
    <phoneticPr fontId="1"/>
  </si>
  <si>
    <t>１，コンベンション開催支援金の交付（補助金交付規定による。別途申請書必要）</t>
    <rPh sb="9" eb="14">
      <t>カイサイシエンキン</t>
    </rPh>
    <rPh sb="15" eb="17">
      <t>コウフ</t>
    </rPh>
    <rPh sb="18" eb="25">
      <t>ホジョキンコウフキテイ</t>
    </rPh>
    <rPh sb="29" eb="31">
      <t>ベット</t>
    </rPh>
    <rPh sb="31" eb="34">
      <t>シンセイショ</t>
    </rPh>
    <rPh sb="34" eb="36">
      <t>ヒツヨウ</t>
    </rPh>
    <phoneticPr fontId="1"/>
  </si>
  <si>
    <t>国外</t>
    <rPh sb="0" eb="2">
      <t>コクガイ</t>
    </rPh>
    <phoneticPr fontId="1"/>
  </si>
  <si>
    <t>国内（香川県内）</t>
    <rPh sb="0" eb="2">
      <t>コクナイ</t>
    </rPh>
    <rPh sb="3" eb="7">
      <t>カガワケンナイ</t>
    </rPh>
    <phoneticPr fontId="1"/>
  </si>
  <si>
    <t>国内（香川県外）</t>
    <rPh sb="0" eb="2">
      <t>コクナイ</t>
    </rPh>
    <rPh sb="3" eb="5">
      <t>カガワ</t>
    </rPh>
    <rPh sb="5" eb="6">
      <t>ケン</t>
    </rPh>
    <rPh sb="6" eb="7">
      <t>ソト</t>
    </rPh>
    <phoneticPr fontId="1"/>
  </si>
  <si>
    <t>計（国外+国内（県内外））</t>
    <rPh sb="0" eb="1">
      <t>ケイ</t>
    </rPh>
    <rPh sb="2" eb="4">
      <t>コクガイ</t>
    </rPh>
    <rPh sb="5" eb="7">
      <t>コクナイ</t>
    </rPh>
    <rPh sb="8" eb="10">
      <t>ケンナイ</t>
    </rPh>
    <rPh sb="10" eb="11">
      <t>ガイ</t>
    </rPh>
    <phoneticPr fontId="1"/>
  </si>
  <si>
    <t>事項</t>
    <rPh sb="0" eb="2">
      <t>ジコウ</t>
    </rPh>
    <phoneticPr fontId="1"/>
  </si>
  <si>
    <t>資料用手提げ袋</t>
    <rPh sb="0" eb="3">
      <t>シリョウヨウ</t>
    </rPh>
    <rPh sb="3" eb="5">
      <t>テサ</t>
    </rPh>
    <rPh sb="6" eb="7">
      <t>ブクロ</t>
    </rPh>
    <phoneticPr fontId="1"/>
  </si>
  <si>
    <t>パンフレット</t>
    <phoneticPr fontId="1"/>
  </si>
  <si>
    <t>高松TOWN　MAP</t>
    <rPh sb="0" eb="2">
      <t>タカマツ</t>
    </rPh>
    <phoneticPr fontId="1"/>
  </si>
  <si>
    <t>香川県県立ミュージアム「年間スケジュール」</t>
    <rPh sb="0" eb="3">
      <t>カガワケン</t>
    </rPh>
    <rPh sb="3" eb="5">
      <t>ケンリツ</t>
    </rPh>
    <rPh sb="12" eb="14">
      <t>ネンカン</t>
    </rPh>
    <phoneticPr fontId="1"/>
  </si>
  <si>
    <t>グルメ・お土産ガイドマップ</t>
    <rPh sb="5" eb="7">
      <t>ミヤゲ</t>
    </rPh>
    <phoneticPr fontId="1"/>
  </si>
  <si>
    <t>サンポート・コンベンションゾーン・ランチマップ</t>
    <phoneticPr fontId="1"/>
  </si>
  <si>
    <t>さぬきうどん食べ歩きMAP</t>
    <rPh sb="6" eb="7">
      <t>タ</t>
    </rPh>
    <rPh sb="8" eb="9">
      <t>アル</t>
    </rPh>
    <phoneticPr fontId="1"/>
  </si>
  <si>
    <t>希望数量</t>
    <rPh sb="0" eb="4">
      <t>キボウスウリョウ</t>
    </rPh>
    <phoneticPr fontId="1"/>
  </si>
  <si>
    <t>枚</t>
    <rPh sb="0" eb="1">
      <t>マイ</t>
    </rPh>
    <phoneticPr fontId="1"/>
  </si>
  <si>
    <t>部</t>
    <rPh sb="0" eb="1">
      <t>ブ</t>
    </rPh>
    <phoneticPr fontId="1"/>
  </si>
  <si>
    <t>希望日</t>
    <rPh sb="0" eb="2">
      <t>キボウ</t>
    </rPh>
    <rPh sb="2" eb="3">
      <t>ビ</t>
    </rPh>
    <phoneticPr fontId="1"/>
  </si>
  <si>
    <t>年</t>
    <rPh sb="0" eb="1">
      <t>ネン</t>
    </rPh>
    <phoneticPr fontId="1"/>
  </si>
  <si>
    <t>月</t>
    <rPh sb="0" eb="1">
      <t>ガツ</t>
    </rPh>
    <phoneticPr fontId="1"/>
  </si>
  <si>
    <t>日</t>
    <rPh sb="0" eb="1">
      <t>ニチ</t>
    </rPh>
    <phoneticPr fontId="1"/>
  </si>
  <si>
    <t>令和</t>
    <rPh sb="0" eb="2">
      <t>レイワ</t>
    </rPh>
    <phoneticPr fontId="1"/>
  </si>
  <si>
    <t>コンベンション開催支援要望書</t>
    <rPh sb="7" eb="9">
      <t>カイサイ</t>
    </rPh>
    <rPh sb="9" eb="14">
      <t>シエンヨウボウショ</t>
    </rPh>
    <phoneticPr fontId="1"/>
  </si>
  <si>
    <t>コンベンション開催支援申込書</t>
    <rPh sb="7" eb="9">
      <t>カイサイ</t>
    </rPh>
    <rPh sb="9" eb="11">
      <t>シエン</t>
    </rPh>
    <rPh sb="11" eb="14">
      <t>モウシコミショ</t>
    </rPh>
    <phoneticPr fontId="1"/>
  </si>
  <si>
    <t>大会等の名称をお書きください。</t>
    <rPh sb="0" eb="3">
      <t>タイカイトウ</t>
    </rPh>
    <rPh sb="4" eb="6">
      <t>メイショウ</t>
    </rPh>
    <rPh sb="8" eb="9">
      <t>カ</t>
    </rPh>
    <phoneticPr fontId="1"/>
  </si>
  <si>
    <t>大会名</t>
    <rPh sb="0" eb="3">
      <t>タイカイメイ</t>
    </rPh>
    <phoneticPr fontId="1"/>
  </si>
  <si>
    <t>主催団体本部（事務局）の名称等をお書きください。</t>
    <rPh sb="0" eb="4">
      <t>シュサイダンタイ</t>
    </rPh>
    <rPh sb="4" eb="6">
      <t>ホンブ</t>
    </rPh>
    <rPh sb="7" eb="10">
      <t>ジムキョク</t>
    </rPh>
    <rPh sb="12" eb="15">
      <t>メイショウトウ</t>
    </rPh>
    <rPh sb="17" eb="18">
      <t>カ</t>
    </rPh>
    <phoneticPr fontId="1"/>
  </si>
  <si>
    <t>名称</t>
    <rPh sb="0" eb="2">
      <t>メイショウ</t>
    </rPh>
    <phoneticPr fontId="1"/>
  </si>
  <si>
    <t>役職</t>
    <rPh sb="0" eb="2">
      <t>ヤクショク</t>
    </rPh>
    <phoneticPr fontId="1"/>
  </si>
  <si>
    <t>氏名</t>
    <rPh sb="0" eb="2">
      <t>シメイ</t>
    </rPh>
    <phoneticPr fontId="1"/>
  </si>
  <si>
    <t>住所</t>
    <rPh sb="0" eb="2">
      <t>ジュウショ</t>
    </rPh>
    <phoneticPr fontId="1"/>
  </si>
  <si>
    <t>TEL</t>
    <phoneticPr fontId="1"/>
  </si>
  <si>
    <t>FAX</t>
    <phoneticPr fontId="1"/>
  </si>
  <si>
    <t>この大会の過去の開催地、将来の開催地を分かる範囲でお書きください。</t>
    <rPh sb="2" eb="4">
      <t>タイカイ</t>
    </rPh>
    <rPh sb="5" eb="7">
      <t>カコ</t>
    </rPh>
    <rPh sb="8" eb="11">
      <t>カイサイチ</t>
    </rPh>
    <rPh sb="12" eb="14">
      <t>ショウライ</t>
    </rPh>
    <rPh sb="15" eb="18">
      <t>カイサイチ</t>
    </rPh>
    <rPh sb="19" eb="20">
      <t>ワ</t>
    </rPh>
    <rPh sb="22" eb="24">
      <t>ハンイ</t>
    </rPh>
    <rPh sb="26" eb="27">
      <t>カ</t>
    </rPh>
    <phoneticPr fontId="1"/>
  </si>
  <si>
    <t>貴団体の主催する他の大会（ブロック大会等）がございましたらお書きください。</t>
    <rPh sb="0" eb="3">
      <t>キダンタイ</t>
    </rPh>
    <rPh sb="4" eb="6">
      <t>シュサイ</t>
    </rPh>
    <rPh sb="8" eb="9">
      <t>タ</t>
    </rPh>
    <rPh sb="10" eb="12">
      <t>タイカイ</t>
    </rPh>
    <rPh sb="17" eb="19">
      <t>タイカイ</t>
    </rPh>
    <rPh sb="19" eb="20">
      <t>トウ</t>
    </rPh>
    <rPh sb="30" eb="31">
      <t>カ</t>
    </rPh>
    <phoneticPr fontId="1"/>
  </si>
  <si>
    <t>参加人数</t>
    <rPh sb="0" eb="4">
      <t>サンカニンズウ</t>
    </rPh>
    <phoneticPr fontId="1"/>
  </si>
  <si>
    <t>主催者</t>
    <rPh sb="0" eb="3">
      <t>シュサイシャ</t>
    </rPh>
    <phoneticPr fontId="1"/>
  </si>
  <si>
    <t>開催地</t>
    <rPh sb="0" eb="3">
      <t>カイサイチ</t>
    </rPh>
    <phoneticPr fontId="1"/>
  </si>
  <si>
    <t>　　　大会等開催調査票</t>
    <rPh sb="3" eb="6">
      <t>タイカイトウ</t>
    </rPh>
    <rPh sb="6" eb="11">
      <t>カイサイチョウサヒョウ</t>
    </rPh>
    <phoneticPr fontId="1"/>
  </si>
  <si>
    <t>所在地</t>
    <rPh sb="0" eb="3">
      <t>ショザイチ</t>
    </rPh>
    <phoneticPr fontId="1"/>
  </si>
  <si>
    <t>（個人にあっては、住所及び氏名）</t>
    <rPh sb="1" eb="3">
      <t>コジン</t>
    </rPh>
    <rPh sb="9" eb="11">
      <t>ジュウショ</t>
    </rPh>
    <rPh sb="11" eb="12">
      <t>オヨ</t>
    </rPh>
    <rPh sb="13" eb="15">
      <t>シメイ</t>
    </rPh>
    <phoneticPr fontId="1"/>
  </si>
  <si>
    <t>補助金交付申請書</t>
    <rPh sb="0" eb="8">
      <t>ホジョキンコウフシンセイショ</t>
    </rPh>
    <phoneticPr fontId="1"/>
  </si>
  <si>
    <t>（１）事業計画書等
（２）修正予算書
（３）都道府県別参加者（予定）一覧
（４）国別参加者（予定）一覧</t>
    <rPh sb="3" eb="9">
      <t>ジギョウケイカクショトウ</t>
    </rPh>
    <rPh sb="13" eb="18">
      <t>シュウセイヨサンショ</t>
    </rPh>
    <rPh sb="22" eb="26">
      <t>トドウフケン</t>
    </rPh>
    <rPh sb="26" eb="27">
      <t>ベツ</t>
    </rPh>
    <rPh sb="27" eb="30">
      <t>サンカシャ</t>
    </rPh>
    <rPh sb="31" eb="33">
      <t>ヨテイ</t>
    </rPh>
    <rPh sb="34" eb="36">
      <t>イチラン</t>
    </rPh>
    <rPh sb="40" eb="42">
      <t>クニベツ</t>
    </rPh>
    <rPh sb="42" eb="45">
      <t>サンカシャ</t>
    </rPh>
    <rPh sb="46" eb="48">
      <t>ヨテイ</t>
    </rPh>
    <rPh sb="49" eb="51">
      <t>イチラン</t>
    </rPh>
    <phoneticPr fontId="1"/>
  </si>
  <si>
    <t>１　収入の部</t>
    <rPh sb="2" eb="4">
      <t>シュウニュウ</t>
    </rPh>
    <rPh sb="5" eb="6">
      <t>ブ</t>
    </rPh>
    <phoneticPr fontId="1"/>
  </si>
  <si>
    <t>区分</t>
    <rPh sb="0" eb="2">
      <t>クブン</t>
    </rPh>
    <phoneticPr fontId="1"/>
  </si>
  <si>
    <t>予算額</t>
    <rPh sb="0" eb="3">
      <t>ヨサンガク</t>
    </rPh>
    <phoneticPr fontId="1"/>
  </si>
  <si>
    <t>摘要</t>
    <rPh sb="0" eb="2">
      <t>テキヨウ</t>
    </rPh>
    <phoneticPr fontId="1"/>
  </si>
  <si>
    <t>計</t>
    <rPh sb="0" eb="1">
      <t>ケイ</t>
    </rPh>
    <phoneticPr fontId="1"/>
  </si>
  <si>
    <t>収支予算書</t>
    <rPh sb="0" eb="5">
      <t>シュウシヨサンショ</t>
    </rPh>
    <phoneticPr fontId="1"/>
  </si>
  <si>
    <t>（単位：円）</t>
    <rPh sb="1" eb="3">
      <t>タンイ</t>
    </rPh>
    <rPh sb="4" eb="5">
      <t>エン</t>
    </rPh>
    <phoneticPr fontId="1"/>
  </si>
  <si>
    <t>都道府県別参加者数・延べ宿泊数（予定）一覧表</t>
    <rPh sb="0" eb="5">
      <t>トドウフケンベツ</t>
    </rPh>
    <rPh sb="5" eb="9">
      <t>サンカシャスウ</t>
    </rPh>
    <rPh sb="10" eb="11">
      <t>ノ</t>
    </rPh>
    <rPh sb="12" eb="15">
      <t>シュクハクスウ</t>
    </rPh>
    <rPh sb="16" eb="18">
      <t>ヨテイ</t>
    </rPh>
    <rPh sb="19" eb="21">
      <t>イチラン</t>
    </rPh>
    <rPh sb="21" eb="22">
      <t>ヒョウ</t>
    </rPh>
    <phoneticPr fontId="1"/>
  </si>
  <si>
    <t>都道府県</t>
    <rPh sb="0" eb="4">
      <t>トドウフケン</t>
    </rPh>
    <phoneticPr fontId="1"/>
  </si>
  <si>
    <t>参加者数
（人）</t>
    <rPh sb="0" eb="4">
      <t>サンカシャスウ</t>
    </rPh>
    <rPh sb="6" eb="7">
      <t>ニン</t>
    </rPh>
    <phoneticPr fontId="1"/>
  </si>
  <si>
    <t>延べ宿泊数（泊）</t>
    <rPh sb="0" eb="1">
      <t>ノ</t>
    </rPh>
    <rPh sb="2" eb="5">
      <t>シュクハクスウ</t>
    </rPh>
    <rPh sb="6" eb="7">
      <t>ハク</t>
    </rPh>
    <phoneticPr fontId="1"/>
  </si>
  <si>
    <t>対象施設</t>
    <rPh sb="0" eb="4">
      <t>タイショウシセツ</t>
    </rPh>
    <phoneticPr fontId="1"/>
  </si>
  <si>
    <t>対象外</t>
    <rPh sb="0" eb="3">
      <t>タイショウガイ</t>
    </rPh>
    <phoneticPr fontId="1"/>
  </si>
  <si>
    <t>対象外</t>
    <rPh sb="0" eb="2">
      <t>タイショウ</t>
    </rPh>
    <rPh sb="2" eb="3">
      <t>ガイ</t>
    </rPh>
    <phoneticPr fontId="1"/>
  </si>
  <si>
    <t>北海道</t>
    <rPh sb="0" eb="3">
      <t>ホッカイドウ</t>
    </rPh>
    <phoneticPr fontId="1"/>
  </si>
  <si>
    <t>青森県</t>
    <rPh sb="0" eb="3">
      <t>アオモリケン</t>
    </rPh>
    <phoneticPr fontId="1"/>
  </si>
  <si>
    <t>岩手県</t>
    <rPh sb="0" eb="3">
      <t>イワテケン</t>
    </rPh>
    <phoneticPr fontId="1"/>
  </si>
  <si>
    <t>宮城県</t>
    <rPh sb="0" eb="2">
      <t>ミヤギ</t>
    </rPh>
    <rPh sb="2" eb="3">
      <t>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</si>
  <si>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</si>
  <si>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</si>
  <si>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</si>
  <si>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</si>
  <si>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</si>
  <si>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</si>
  <si>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</si>
  <si>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</si>
  <si>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</si>
  <si>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　神奈川県</t>
    <rPh sb="1" eb="5">
      <t>カナガワケン</t>
    </rPh>
    <phoneticPr fontId="1"/>
  </si>
  <si>
    <t>山梨県</t>
    <rPh sb="0" eb="3">
      <t>ヤマナシケン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</si>
  <si>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</si>
  <si>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</si>
  <si>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</si>
  <si>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</si>
  <si>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</si>
  <si>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</si>
  <si>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</si>
  <si>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</si>
  <si>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</si>
  <si>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</si>
  <si>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</si>
  <si>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</si>
  <si>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</si>
  <si>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</si>
  <si>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</si>
  <si>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</si>
  <si>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</si>
  <si>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</si>
  <si>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</si>
  <si>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</si>
  <si>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</si>
  <si>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</si>
  <si>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</si>
  <si>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</si>
  <si>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</si>
  <si>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</si>
  <si>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2">
      <t>ナガサキ</t>
    </rPh>
    <rPh sb="2" eb="3">
      <t>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</si>
  <si>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</si>
  <si>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</si>
  <si>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</si>
  <si>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</si>
  <si>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</si>
  <si>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合計</t>
    <rPh sb="0" eb="2">
      <t>ゴウケイ</t>
    </rPh>
    <phoneticPr fontId="1"/>
  </si>
  <si>
    <t>参加都道府県数</t>
    <rPh sb="0" eb="2">
      <t>サンカ</t>
    </rPh>
    <rPh sb="2" eb="7">
      <t>トドウフケンスウ</t>
    </rPh>
    <phoneticPr fontId="1"/>
  </si>
  <si>
    <t>⇐数式あり</t>
    <rPh sb="1" eb="3">
      <t>スウシキ</t>
    </rPh>
    <phoneticPr fontId="1"/>
  </si>
  <si>
    <t>⇐手入力</t>
    <rPh sb="1" eb="4">
      <t>テニュウリョク</t>
    </rPh>
    <phoneticPr fontId="1"/>
  </si>
  <si>
    <t>国別参加者数・延べ宿泊数（予定）一覧表</t>
    <rPh sb="0" eb="2">
      <t>クニベツ</t>
    </rPh>
    <rPh sb="2" eb="6">
      <t>サンカシャスウ</t>
    </rPh>
    <rPh sb="7" eb="8">
      <t>ノ</t>
    </rPh>
    <rPh sb="9" eb="12">
      <t>シュクハクスウ</t>
    </rPh>
    <rPh sb="13" eb="15">
      <t>ヨテイ</t>
    </rPh>
    <rPh sb="16" eb="18">
      <t>イチラン</t>
    </rPh>
    <rPh sb="18" eb="19">
      <t>ヒョウ</t>
    </rPh>
    <phoneticPr fontId="1"/>
  </si>
  <si>
    <t>備考</t>
    <rPh sb="0" eb="2">
      <t>ビコウ</t>
    </rPh>
    <phoneticPr fontId="1"/>
  </si>
  <si>
    <t>国名</t>
    <rPh sb="0" eb="2">
      <t>クニメイ</t>
    </rPh>
    <phoneticPr fontId="1"/>
  </si>
  <si>
    <t>海
外</t>
    <rPh sb="0" eb="1">
      <t>ウミ</t>
    </rPh>
    <rPh sb="5" eb="6">
      <t>ガイ</t>
    </rPh>
    <phoneticPr fontId="1"/>
  </si>
  <si>
    <t>小　計　B</t>
    <rPh sb="0" eb="1">
      <t>ショウ</t>
    </rPh>
    <rPh sb="2" eb="3">
      <t>ケイ</t>
    </rPh>
    <phoneticPr fontId="1"/>
  </si>
  <si>
    <t>日　本</t>
    <rPh sb="0" eb="1">
      <t>ヒ</t>
    </rPh>
    <rPh sb="2" eb="3">
      <t>ホン</t>
    </rPh>
    <phoneticPr fontId="1"/>
  </si>
  <si>
    <t>合　計　A</t>
    <rPh sb="0" eb="1">
      <t>ア</t>
    </rPh>
    <rPh sb="2" eb="3">
      <t>ケイ</t>
    </rPh>
    <phoneticPr fontId="1"/>
  </si>
  <si>
    <t>B/A</t>
    <phoneticPr fontId="1"/>
  </si>
  <si>
    <t>％</t>
    <phoneticPr fontId="1"/>
  </si>
  <si>
    <t>参   加   者   数</t>
    <rPh sb="0" eb="1">
      <t>サン</t>
    </rPh>
    <rPh sb="4" eb="5">
      <t>カ</t>
    </rPh>
    <rPh sb="8" eb="9">
      <t>シャ</t>
    </rPh>
    <rPh sb="12" eb="13">
      <t>スウ</t>
    </rPh>
    <phoneticPr fontId="15"/>
  </si>
  <si>
    <t>県内参加者</t>
    <rPh sb="0" eb="2">
      <t>ケンナイ</t>
    </rPh>
    <rPh sb="2" eb="5">
      <t>サンカシャ</t>
    </rPh>
    <phoneticPr fontId="15"/>
  </si>
  <si>
    <t>　人</t>
    <rPh sb="1" eb="2">
      <t>ニン</t>
    </rPh>
    <phoneticPr fontId="15"/>
  </si>
  <si>
    <t>県外参加者</t>
    <rPh sb="0" eb="2">
      <t>ケンガイ</t>
    </rPh>
    <rPh sb="2" eb="5">
      <t>サンカシャ</t>
    </rPh>
    <phoneticPr fontId="15"/>
  </si>
  <si>
    <t>≧５０％</t>
    <phoneticPr fontId="15"/>
  </si>
  <si>
    <t>合　　　計</t>
    <rPh sb="0" eb="1">
      <t>ゴウ</t>
    </rPh>
    <rPh sb="4" eb="5">
      <t>ケイ</t>
    </rPh>
    <phoneticPr fontId="15"/>
  </si>
  <si>
    <t>参加都道府県数</t>
    <rPh sb="0" eb="2">
      <t>サンカ</t>
    </rPh>
    <rPh sb="2" eb="6">
      <t>トドウフケン</t>
    </rPh>
    <rPh sb="6" eb="7">
      <t>スウ</t>
    </rPh>
    <phoneticPr fontId="15"/>
  </si>
  <si>
    <t>≧３０</t>
    <phoneticPr fontId="15"/>
  </si>
  <si>
    <t>補助金額の算定</t>
    <rPh sb="0" eb="2">
      <t>ホジョ</t>
    </rPh>
    <rPh sb="2" eb="4">
      <t>キンガク</t>
    </rPh>
    <rPh sb="5" eb="7">
      <t>サンテイ</t>
    </rPh>
    <phoneticPr fontId="15"/>
  </si>
  <si>
    <t>国内大会及び国内学会</t>
    <rPh sb="0" eb="2">
      <t>コクナイ</t>
    </rPh>
    <rPh sb="2" eb="4">
      <t>タイカイ</t>
    </rPh>
    <rPh sb="4" eb="5">
      <t>オヨ</t>
    </rPh>
    <rPh sb="6" eb="8">
      <t>コクナイ</t>
    </rPh>
    <rPh sb="8" eb="10">
      <t>ガッカイ</t>
    </rPh>
    <phoneticPr fontId="15"/>
  </si>
  <si>
    <t>　　　　参加者別助成額</t>
    <rPh sb="4" eb="7">
      <t>サンカシャ</t>
    </rPh>
    <rPh sb="7" eb="8">
      <t>ベツ</t>
    </rPh>
    <rPh sb="8" eb="11">
      <t>ジョセイガク</t>
    </rPh>
    <phoneticPr fontId="15"/>
  </si>
  <si>
    <t>＠</t>
    <phoneticPr fontId="15"/>
  </si>
  <si>
    <t>円　×</t>
    <rPh sb="0" eb="1">
      <t>エン</t>
    </rPh>
    <phoneticPr fontId="15"/>
  </si>
  <si>
    <t>人　＝</t>
    <rPh sb="0" eb="1">
      <t>ニン</t>
    </rPh>
    <phoneticPr fontId="15"/>
  </si>
  <si>
    <t>円</t>
    <rPh sb="0" eb="1">
      <t>エン</t>
    </rPh>
    <phoneticPr fontId="15"/>
  </si>
  <si>
    <t>（</t>
    <phoneticPr fontId="15"/>
  </si>
  <si>
    <t>限度額</t>
    <rPh sb="0" eb="2">
      <t>ゲンド</t>
    </rPh>
    <rPh sb="2" eb="3">
      <t>ガク</t>
    </rPh>
    <phoneticPr fontId="15"/>
  </si>
  <si>
    <t>円）</t>
    <rPh sb="0" eb="1">
      <t>エン</t>
    </rPh>
    <phoneticPr fontId="15"/>
  </si>
  <si>
    <t>エクスカーション助成</t>
    <rPh sb="8" eb="10">
      <t>ジョセイ</t>
    </rPh>
    <phoneticPr fontId="15"/>
  </si>
  <si>
    <t>参加者別助成額</t>
    <rPh sb="0" eb="3">
      <t>サンカシャ</t>
    </rPh>
    <rPh sb="3" eb="4">
      <t>ベツ</t>
    </rPh>
    <rPh sb="4" eb="7">
      <t>ジョセイガク</t>
    </rPh>
    <phoneticPr fontId="15"/>
  </si>
  <si>
    <t>合　計</t>
    <rPh sb="0" eb="1">
      <t>ゴウ</t>
    </rPh>
    <rPh sb="2" eb="3">
      <t>ケイ</t>
    </rPh>
    <phoneticPr fontId="15"/>
  </si>
  <si>
    <t>(千円未満切り捨て)</t>
    <rPh sb="1" eb="2">
      <t>セン</t>
    </rPh>
    <rPh sb="2" eb="3">
      <t>エン</t>
    </rPh>
    <rPh sb="3" eb="5">
      <t>ミマン</t>
    </rPh>
    <rPh sb="5" eb="6">
      <t>キ</t>
    </rPh>
    <rPh sb="7" eb="8">
      <t>ス</t>
    </rPh>
    <phoneticPr fontId="15"/>
  </si>
  <si>
    <t>補 助 金 
交 付 額</t>
    <rPh sb="0" eb="1">
      <t>タスク</t>
    </rPh>
    <rPh sb="2" eb="3">
      <t>スケ</t>
    </rPh>
    <rPh sb="4" eb="5">
      <t>キン</t>
    </rPh>
    <rPh sb="7" eb="8">
      <t>コウ</t>
    </rPh>
    <rPh sb="9" eb="10">
      <t>ヅケ</t>
    </rPh>
    <rPh sb="11" eb="12">
      <t>ガク</t>
    </rPh>
    <phoneticPr fontId="15"/>
  </si>
  <si>
    <t>補　助　金　算　定　表　（国内大会・学会）</t>
    <rPh sb="0" eb="1">
      <t>タスク</t>
    </rPh>
    <rPh sb="2" eb="3">
      <t>スケ</t>
    </rPh>
    <rPh sb="4" eb="5">
      <t>カネ</t>
    </rPh>
    <rPh sb="6" eb="7">
      <t>ザン</t>
    </rPh>
    <rPh sb="8" eb="9">
      <t>サダム</t>
    </rPh>
    <rPh sb="10" eb="11">
      <t>ヒョウ</t>
    </rPh>
    <rPh sb="13" eb="15">
      <t>コクナイ</t>
    </rPh>
    <rPh sb="15" eb="17">
      <t>タイカイ</t>
    </rPh>
    <rPh sb="18" eb="20">
      <t>ガッカイ</t>
    </rPh>
    <phoneticPr fontId="15"/>
  </si>
  <si>
    <t>国内学会：300人以上
国内大会：1,000人以上</t>
    <rPh sb="0" eb="2">
      <t>コクナイ</t>
    </rPh>
    <rPh sb="2" eb="4">
      <t>ガッカイ</t>
    </rPh>
    <rPh sb="8" eb="9">
      <t>ニン</t>
    </rPh>
    <rPh sb="9" eb="11">
      <t>イジョウ</t>
    </rPh>
    <rPh sb="12" eb="14">
      <t>コクナイ</t>
    </rPh>
    <rPh sb="14" eb="16">
      <t>タイカイ</t>
    </rPh>
    <rPh sb="22" eb="25">
      <t>ニンイジョウ</t>
    </rPh>
    <phoneticPr fontId="15"/>
  </si>
  <si>
    <t xml:space="preserve"> １　補助申請額</t>
    <rPh sb="3" eb="8">
      <t>ホジョシンセイガク</t>
    </rPh>
    <phoneticPr fontId="1"/>
  </si>
  <si>
    <t xml:space="preserve"> ２　事業名</t>
    <rPh sb="3" eb="6">
      <t>ジギョウメイ</t>
    </rPh>
    <phoneticPr fontId="1"/>
  </si>
  <si>
    <t xml:space="preserve"> ３　事業の目的</t>
    <rPh sb="3" eb="5">
      <t>ジギョウ</t>
    </rPh>
    <rPh sb="6" eb="8">
      <t>モクテキ</t>
    </rPh>
    <phoneticPr fontId="1"/>
  </si>
  <si>
    <t xml:space="preserve"> ４　事業の内容</t>
    <rPh sb="3" eb="5">
      <t>ジギョウ</t>
    </rPh>
    <rPh sb="6" eb="8">
      <t>ナイヨウ</t>
    </rPh>
    <phoneticPr fontId="1"/>
  </si>
  <si>
    <t xml:space="preserve"> ５　着手・完了
　　予定年月日</t>
    <rPh sb="3" eb="5">
      <t>チャクシュ</t>
    </rPh>
    <rPh sb="6" eb="8">
      <t>カンリョウ</t>
    </rPh>
    <rPh sb="11" eb="16">
      <t>ヨテイネンガッピ</t>
    </rPh>
    <phoneticPr fontId="1"/>
  </si>
  <si>
    <t xml:space="preserve"> ６　事業の効果（予定）</t>
    <rPh sb="3" eb="5">
      <t>ジギョウ</t>
    </rPh>
    <rPh sb="6" eb="8">
      <t>コウカ</t>
    </rPh>
    <rPh sb="9" eb="11">
      <t>ヨテイ</t>
    </rPh>
    <phoneticPr fontId="1"/>
  </si>
  <si>
    <t xml:space="preserve"> ７　添付書類</t>
    <rPh sb="3" eb="5">
      <t>テンプ</t>
    </rPh>
    <rPh sb="5" eb="7">
      <t>ショルイ</t>
    </rPh>
    <phoneticPr fontId="1"/>
  </si>
  <si>
    <t xml:space="preserve"> ８　その他</t>
    <rPh sb="5" eb="6">
      <t>タ</t>
    </rPh>
    <phoneticPr fontId="1"/>
  </si>
  <si>
    <t>令和　　年度において次のとおり補助事業を実施したいので、補助金を交付されるよう公益財団法人高松観光コンベンション・ビューロー補助金交付規程第３条の規定により、関係書類を添えて申請します。</t>
    <rPh sb="0" eb="2">
      <t>レイワ</t>
    </rPh>
    <rPh sb="4" eb="5">
      <t>ネン</t>
    </rPh>
    <rPh sb="5" eb="6">
      <t>ド</t>
    </rPh>
    <rPh sb="10" eb="11">
      <t>ツギ</t>
    </rPh>
    <rPh sb="15" eb="19">
      <t>ホジョジギョウ</t>
    </rPh>
    <rPh sb="20" eb="22">
      <t>ジッシ</t>
    </rPh>
    <rPh sb="28" eb="31">
      <t>ホジョキン</t>
    </rPh>
    <rPh sb="32" eb="34">
      <t>コウフ</t>
    </rPh>
    <rPh sb="39" eb="45">
      <t>コウエキザイダンホウジン</t>
    </rPh>
    <rPh sb="45" eb="49">
      <t>タカマツカンコウ</t>
    </rPh>
    <rPh sb="62" eb="65">
      <t>ホジョキン</t>
    </rPh>
    <rPh sb="65" eb="67">
      <t>コウフ</t>
    </rPh>
    <rPh sb="67" eb="69">
      <t>キテイ</t>
    </rPh>
    <rPh sb="69" eb="70">
      <t>ダイ</t>
    </rPh>
    <rPh sb="71" eb="72">
      <t>ジョウ</t>
    </rPh>
    <rPh sb="73" eb="75">
      <t>キテイ</t>
    </rPh>
    <rPh sb="79" eb="83">
      <t>カンケイショルイ</t>
    </rPh>
    <rPh sb="84" eb="85">
      <t>ソ</t>
    </rPh>
    <rPh sb="87" eb="89">
      <t>シンセイ</t>
    </rPh>
    <phoneticPr fontId="1"/>
  </si>
  <si>
    <t>公益財団法人
高松観光コンベンション・ビューロー
理事長　様</t>
    <rPh sb="0" eb="4">
      <t>コウエキザイダン</t>
    </rPh>
    <rPh sb="4" eb="6">
      <t>ホウジン</t>
    </rPh>
    <rPh sb="7" eb="11">
      <t>タカマツカンコウ</t>
    </rPh>
    <rPh sb="25" eb="28">
      <t>リジチョウ</t>
    </rPh>
    <rPh sb="29" eb="30">
      <t>サマ</t>
    </rPh>
    <phoneticPr fontId="1"/>
  </si>
  <si>
    <t>基本データ</t>
    <rPh sb="0" eb="2">
      <t>キホン</t>
    </rPh>
    <phoneticPr fontId="1"/>
  </si>
  <si>
    <t>—</t>
    <phoneticPr fontId="1"/>
  </si>
  <si>
    <t>団体名称</t>
    <rPh sb="0" eb="2">
      <t>ダンタイ</t>
    </rPh>
    <rPh sb="2" eb="3">
      <t>メイ</t>
    </rPh>
    <rPh sb="3" eb="4">
      <t>ショウ</t>
    </rPh>
    <phoneticPr fontId="1"/>
  </si>
  <si>
    <t>主催団体本部（事務局）について記載してください。</t>
    <rPh sb="0" eb="4">
      <t>シュサイダンタイ</t>
    </rPh>
    <rPh sb="4" eb="6">
      <t>ホンブ</t>
    </rPh>
    <rPh sb="7" eb="10">
      <t>ジムキョク</t>
    </rPh>
    <rPh sb="15" eb="17">
      <t>キサイ</t>
    </rPh>
    <phoneticPr fontId="1"/>
  </si>
  <si>
    <t>大会について記載してください。</t>
    <rPh sb="0" eb="2">
      <t>タイカイ</t>
    </rPh>
    <rPh sb="6" eb="8">
      <t>キサイ</t>
    </rPh>
    <phoneticPr fontId="1"/>
  </si>
  <si>
    <t>開催日</t>
    <rPh sb="0" eb="3">
      <t>カイサイビ</t>
    </rPh>
    <phoneticPr fontId="1"/>
  </si>
  <si>
    <t>令和　　年　　月　　日～　　月　　日（　　日間）</t>
    <rPh sb="0" eb="2">
      <t>レイワ</t>
    </rPh>
    <rPh sb="4" eb="5">
      <t>ネン</t>
    </rPh>
    <rPh sb="7" eb="8">
      <t>ガツ</t>
    </rPh>
    <rPh sb="10" eb="11">
      <t>ニチ</t>
    </rPh>
    <rPh sb="14" eb="15">
      <t>ガツ</t>
    </rPh>
    <rPh sb="17" eb="18">
      <t>ニチ</t>
    </rPh>
    <rPh sb="21" eb="23">
      <t>ニチカン</t>
    </rPh>
    <phoneticPr fontId="1"/>
  </si>
  <si>
    <t>国内
（香川県内）</t>
    <rPh sb="0" eb="2">
      <t>コクナイ</t>
    </rPh>
    <rPh sb="4" eb="6">
      <t>カガワ</t>
    </rPh>
    <rPh sb="6" eb="8">
      <t>ケンナイ</t>
    </rPh>
    <phoneticPr fontId="1"/>
  </si>
  <si>
    <t>国内
（香川県外）</t>
    <rPh sb="0" eb="2">
      <t>コクナイ</t>
    </rPh>
    <rPh sb="4" eb="7">
      <t>カガワケン</t>
    </rPh>
    <rPh sb="7" eb="8">
      <t>ソト</t>
    </rPh>
    <phoneticPr fontId="1"/>
  </si>
  <si>
    <t>名</t>
    <rPh sb="0" eb="1">
      <t>メイ</t>
    </rPh>
    <phoneticPr fontId="1"/>
  </si>
  <si>
    <t>共催団体</t>
    <rPh sb="0" eb="4">
      <t>キョウサイダンタイ</t>
    </rPh>
    <phoneticPr fontId="1"/>
  </si>
  <si>
    <t>国外</t>
    <rPh sb="0" eb="2">
      <t>コクガイ</t>
    </rPh>
    <phoneticPr fontId="1"/>
  </si>
  <si>
    <t>　人</t>
    <rPh sb="1" eb="2">
      <t>ヒト</t>
    </rPh>
    <phoneticPr fontId="1"/>
  </si>
  <si>
    <t>（手入力）</t>
    <rPh sb="1" eb="4">
      <t>テニュウリョク</t>
    </rPh>
    <phoneticPr fontId="1"/>
  </si>
  <si>
    <t>エクスカーション助成金
（コンベンションビューロー）</t>
    <rPh sb="8" eb="11">
      <t>ジョセイキン</t>
    </rPh>
    <phoneticPr fontId="1"/>
  </si>
  <si>
    <t>補助金
（コンベンションビューロー）</t>
    <rPh sb="0" eb="3">
      <t>ホジョキン</t>
    </rPh>
    <phoneticPr fontId="1"/>
  </si>
  <si>
    <t>種　　別</t>
  </si>
  <si>
    <t>補　助　金　額</t>
  </si>
  <si>
    <t>エクスカーション</t>
  </si>
  <si>
    <t>助成金</t>
  </si>
  <si>
    <t>運営費助成額</t>
  </si>
  <si>
    <t>参加者助成額</t>
  </si>
  <si>
    <t>国際会議等</t>
  </si>
  <si>
    <t>賛助会員施設に宿泊した県外参加者の延べ宿泊数に２，０００円を乗じた額</t>
  </si>
  <si>
    <t>（限度額）５００万円</t>
  </si>
  <si>
    <t>賃借した台（隻）数に３万円を乗じた額又は賃借料の１／２の額のどちらか低い方</t>
  </si>
  <si>
    <t>（限度額）３０万円</t>
  </si>
  <si>
    <t>国内大会及び</t>
  </si>
  <si>
    <t>国内学会等</t>
  </si>
  <si>
    <t>当財団賛助会員を、３業種利用した場合</t>
  </si>
  <si>
    <t>２０万円</t>
  </si>
  <si>
    <t>賛助会員施設に宿泊した県外参加者の延べ宿泊数に５００円を乗じた額</t>
  </si>
  <si>
    <t>（限度額）全国規模　１８０万円</t>
  </si>
  <si>
    <t>その他規模　８０万円</t>
  </si>
  <si>
    <t>スポーツ大会</t>
  </si>
  <si>
    <t>（限度額）全国規模　　８０万円</t>
  </si>
  <si>
    <t>その他規模　３０万円</t>
  </si>
  <si>
    <t>合宿等</t>
  </si>
  <si>
    <t>賛助会員施設に宿泊した県外参加者の延べ宿泊数に３００円を乗じた額</t>
  </si>
  <si>
    <t>（限度額）　５０万円</t>
  </si>
  <si>
    <t>（１）事業計画書等
（２）収支予算書
（３）都道府県別参加者（予定）一覧
（４）国別参加者（予定）一覧</t>
    <rPh sb="3" eb="9">
      <t>ジギョウケイカクショトウ</t>
    </rPh>
    <rPh sb="13" eb="15">
      <t>シュウシ</t>
    </rPh>
    <rPh sb="15" eb="18">
      <t>ヨサンショ</t>
    </rPh>
    <rPh sb="22" eb="26">
      <t>トドウフケン</t>
    </rPh>
    <rPh sb="26" eb="27">
      <t>ベツ</t>
    </rPh>
    <rPh sb="27" eb="30">
      <t>サンカシャ</t>
    </rPh>
    <rPh sb="31" eb="33">
      <t>ヨテイ</t>
    </rPh>
    <rPh sb="34" eb="36">
      <t>イチラン</t>
    </rPh>
    <rPh sb="40" eb="42">
      <t>クニベツ</t>
    </rPh>
    <rPh sb="42" eb="45">
      <t>サンカシャ</t>
    </rPh>
    <rPh sb="46" eb="48">
      <t>ヨテイ</t>
    </rPh>
    <rPh sb="49" eb="51">
      <t>イチラン</t>
    </rPh>
    <phoneticPr fontId="1"/>
  </si>
  <si>
    <t>賛助会員の開催関係事業会社利用予定報告書</t>
    <rPh sb="0" eb="4">
      <t>サンジョカイイン</t>
    </rPh>
    <rPh sb="5" eb="11">
      <t>カイサイカンケイジギョウ</t>
    </rPh>
    <rPh sb="11" eb="13">
      <t>カイシャ</t>
    </rPh>
    <rPh sb="13" eb="17">
      <t>リヨウヨテイ</t>
    </rPh>
    <rPh sb="17" eb="20">
      <t>ホウコクショ</t>
    </rPh>
    <phoneticPr fontId="1"/>
  </si>
  <si>
    <t>（大会名）</t>
    <rPh sb="1" eb="4">
      <t>タイカイメイ</t>
    </rPh>
    <phoneticPr fontId="1"/>
  </si>
  <si>
    <t>を開催するにあたり、下記の業者を利用する予定です。</t>
    <rPh sb="1" eb="3">
      <t>カイサイ</t>
    </rPh>
    <rPh sb="10" eb="12">
      <t>カキ</t>
    </rPh>
    <rPh sb="13" eb="15">
      <t>ギョウシャ</t>
    </rPh>
    <rPh sb="16" eb="18">
      <t>リヨウ</t>
    </rPh>
    <rPh sb="20" eb="22">
      <t>ヨテイ</t>
    </rPh>
    <phoneticPr fontId="1"/>
  </si>
  <si>
    <t>用途</t>
    <rPh sb="0" eb="2">
      <t>ヨウト</t>
    </rPh>
    <phoneticPr fontId="1"/>
  </si>
  <si>
    <t>会社名</t>
    <rPh sb="0" eb="3">
      <t>カイシャメイ</t>
    </rPh>
    <phoneticPr fontId="1"/>
  </si>
  <si>
    <t>実績報告書提出時には利用会社の印鑑を捺印した用紙、または領収書のコピーを提出いただきます。</t>
    <rPh sb="0" eb="5">
      <t>ジッセキホウコクショ</t>
    </rPh>
    <rPh sb="5" eb="7">
      <t>テイシュツ</t>
    </rPh>
    <rPh sb="7" eb="8">
      <t>ジ</t>
    </rPh>
    <rPh sb="10" eb="14">
      <t>リヨウカイシャ</t>
    </rPh>
    <rPh sb="15" eb="17">
      <t>インカン</t>
    </rPh>
    <rPh sb="18" eb="20">
      <t>ナツイン</t>
    </rPh>
    <rPh sb="22" eb="24">
      <t>ヨウシ</t>
    </rPh>
    <rPh sb="28" eb="30">
      <t>リョウシュウ</t>
    </rPh>
    <rPh sb="30" eb="31">
      <t>ショ</t>
    </rPh>
    <rPh sb="36" eb="38">
      <t>テイシュツ</t>
    </rPh>
    <phoneticPr fontId="1"/>
  </si>
  <si>
    <r>
      <t>（用途とは、例えば、</t>
    </r>
    <r>
      <rPr>
        <u/>
        <sz val="11"/>
        <color theme="1"/>
        <rFont val="ＭＳ Ｐゴシック"/>
        <family val="3"/>
        <charset val="128"/>
        <scheme val="minor"/>
      </rPr>
      <t>弁当・懇親会場・印刷</t>
    </r>
    <r>
      <rPr>
        <sz val="11"/>
        <color theme="1"/>
        <rFont val="ＭＳ Ｐゴシック"/>
        <family val="2"/>
        <charset val="128"/>
        <scheme val="minor"/>
      </rPr>
      <t>などの支出区分を指します。）</t>
    </r>
    <rPh sb="1" eb="3">
      <t>ヨウト</t>
    </rPh>
    <rPh sb="6" eb="7">
      <t>タト</t>
    </rPh>
    <rPh sb="10" eb="12">
      <t>ベントウ</t>
    </rPh>
    <rPh sb="13" eb="17">
      <t>コンシンカイジョウ</t>
    </rPh>
    <rPh sb="18" eb="20">
      <t>インサツ</t>
    </rPh>
    <rPh sb="23" eb="25">
      <t>シシュツ</t>
    </rPh>
    <rPh sb="25" eb="27">
      <t>クブン</t>
    </rPh>
    <rPh sb="28" eb="29">
      <t>サ</t>
    </rPh>
    <phoneticPr fontId="1"/>
  </si>
  <si>
    <r>
      <t>運営費助成金の申請には、</t>
    </r>
    <r>
      <rPr>
        <u/>
        <sz val="12"/>
        <color theme="1"/>
        <rFont val="ＭＳ Ｐゴシック"/>
        <family val="3"/>
        <charset val="128"/>
        <scheme val="minor"/>
      </rPr>
      <t>賛助会員の事業者３業種以上</t>
    </r>
    <r>
      <rPr>
        <sz val="11"/>
        <color theme="1"/>
        <rFont val="ＭＳ Ｐゴシック"/>
        <family val="2"/>
        <charset val="128"/>
        <scheme val="minor"/>
      </rPr>
      <t>を利用することが必要です。</t>
    </r>
    <rPh sb="0" eb="6">
      <t>ウンエイヒジョセイキン</t>
    </rPh>
    <rPh sb="7" eb="9">
      <t>シンセイ</t>
    </rPh>
    <rPh sb="12" eb="16">
      <t>サンジョカイイン</t>
    </rPh>
    <rPh sb="17" eb="20">
      <t>ジギョウシャ</t>
    </rPh>
    <rPh sb="21" eb="25">
      <t>ギョウシュイジョウ</t>
    </rPh>
    <rPh sb="26" eb="28">
      <t>リヨウ</t>
    </rPh>
    <rPh sb="33" eb="35">
      <t>ヒツヨウ</t>
    </rPh>
    <phoneticPr fontId="1"/>
  </si>
  <si>
    <t>コンベンション開催補助金の交付　</t>
  </si>
  <si>
    <t>高松市または近隣町（三木町、直島町、綾川町）で開催される次の大会を対象に補助金を交付します。</t>
  </si>
  <si>
    <r>
      <t>　</t>
    </r>
    <r>
      <rPr>
        <b/>
        <u/>
        <sz val="11"/>
        <color rgb="FF0000FF"/>
        <rFont val="ＭＳ 明朝"/>
        <family val="1"/>
        <charset val="128"/>
      </rPr>
      <t>国内大会・学会・スポーツ大会、合宿</t>
    </r>
    <r>
      <rPr>
        <b/>
        <sz val="11"/>
        <color theme="1"/>
        <rFont val="ＭＳ 明朝"/>
        <family val="1"/>
        <charset val="128"/>
      </rPr>
      <t>：</t>
    </r>
  </si>
  <si>
    <r>
      <t>①県外参加者の延べ宿泊数（高松市または近隣町に宿泊）が</t>
    </r>
    <r>
      <rPr>
        <b/>
        <sz val="11"/>
        <color theme="1"/>
        <rFont val="Century"/>
        <family val="1"/>
      </rPr>
      <t>100</t>
    </r>
    <r>
      <rPr>
        <b/>
        <sz val="11"/>
        <color theme="1"/>
        <rFont val="ＭＳ 明朝"/>
        <family val="1"/>
        <charset val="128"/>
      </rPr>
      <t>泊以上</t>
    </r>
    <r>
      <rPr>
        <sz val="11"/>
        <color theme="1"/>
        <rFont val="ＭＳ 明朝"/>
        <family val="1"/>
        <charset val="128"/>
      </rPr>
      <t>あるもの。</t>
    </r>
  </si>
  <si>
    <r>
      <t>②</t>
    </r>
    <r>
      <rPr>
        <sz val="11"/>
        <color theme="1"/>
        <rFont val="Century"/>
        <family val="1"/>
      </rPr>
      <t>3</t>
    </r>
    <r>
      <rPr>
        <sz val="11"/>
        <color theme="1"/>
        <rFont val="ＭＳ 明朝"/>
        <family val="1"/>
        <charset val="128"/>
      </rPr>
      <t>県以上（香川県を含む）から参加があるもの。（合宿は除く）</t>
    </r>
  </si>
  <si>
    <t>③プログラム、抄録集等に、公益財団法人高松観光コンベンション・ビューローの補助事業であることを明記するもの。（合宿は除く）</t>
  </si>
  <si>
    <r>
      <t>④事業終了後、主催者アンケート（</t>
    </r>
    <r>
      <rPr>
        <sz val="11"/>
        <color theme="1"/>
        <rFont val="Century"/>
        <family val="1"/>
      </rPr>
      <t>1</t>
    </r>
    <r>
      <rPr>
        <sz val="11"/>
        <color theme="1"/>
        <rFont val="ＭＳ 明朝"/>
        <family val="1"/>
        <charset val="128"/>
      </rPr>
      <t>枚）、参加者アンケート（</t>
    </r>
    <r>
      <rPr>
        <sz val="11"/>
        <color theme="1"/>
        <rFont val="Century"/>
        <family val="1"/>
      </rPr>
      <t>10</t>
    </r>
    <r>
      <rPr>
        <sz val="11"/>
        <color theme="1"/>
        <rFont val="ＭＳ 明朝"/>
        <family val="1"/>
        <charset val="128"/>
      </rPr>
      <t>枚）を提出するもの。</t>
    </r>
  </si>
  <si>
    <r>
      <t>　</t>
    </r>
    <r>
      <rPr>
        <b/>
        <u/>
        <sz val="11"/>
        <color rgb="FF0000FF"/>
        <rFont val="ＭＳ 明朝"/>
        <family val="1"/>
        <charset val="128"/>
      </rPr>
      <t>国際会議等</t>
    </r>
    <r>
      <rPr>
        <sz val="11"/>
        <color theme="1"/>
        <rFont val="ＭＳ 明朝"/>
        <family val="1"/>
        <charset val="128"/>
      </rPr>
      <t>：</t>
    </r>
  </si>
  <si>
    <r>
      <t>①海外からの参加者の占める割合が</t>
    </r>
    <r>
      <rPr>
        <sz val="11"/>
        <color theme="1"/>
        <rFont val="Century"/>
        <family val="1"/>
      </rPr>
      <t>20</t>
    </r>
    <r>
      <rPr>
        <sz val="11"/>
        <color theme="1"/>
        <rFont val="ＭＳ 明朝"/>
        <family val="1"/>
        <charset val="128"/>
      </rPr>
      <t>％以上の国際会議等。</t>
    </r>
  </si>
  <si>
    <r>
      <t>②県外参加者の延べ宿泊数（高松市または近隣町に宿泊）が</t>
    </r>
    <r>
      <rPr>
        <b/>
        <sz val="11"/>
        <color theme="1"/>
        <rFont val="Century"/>
        <family val="1"/>
      </rPr>
      <t>50</t>
    </r>
    <r>
      <rPr>
        <b/>
        <sz val="11"/>
        <color theme="1"/>
        <rFont val="ＭＳ 明朝"/>
        <family val="1"/>
        <charset val="128"/>
      </rPr>
      <t>泊以上</t>
    </r>
    <r>
      <rPr>
        <sz val="11"/>
        <color theme="1"/>
        <rFont val="ＭＳ 明朝"/>
        <family val="1"/>
        <charset val="128"/>
      </rPr>
      <t>あるもの。</t>
    </r>
  </si>
  <si>
    <t>③プログラム、抄録集等に、公益財団法人高松観光コンベンション・ビューローの補助事業であることを明記するもの。</t>
  </si>
  <si>
    <t>種別</t>
  </si>
  <si>
    <t>最高限度額</t>
  </si>
  <si>
    <t>運営費助成</t>
  </si>
  <si>
    <t>　　　　</t>
  </si>
  <si>
    <t>エクスカーション助成金</t>
  </si>
  <si>
    <t>補助金交付手続きの方法</t>
  </si>
  <si>
    <t>　　</t>
  </si>
  <si>
    <r>
      <t>１ヶ月前</t>
    </r>
    <r>
      <rPr>
        <b/>
        <sz val="12"/>
        <color theme="1"/>
        <rFont val="Century"/>
        <family val="1"/>
      </rPr>
      <t xml:space="preserve"> </t>
    </r>
    <r>
      <rPr>
        <b/>
        <sz val="12"/>
        <color theme="1"/>
        <rFont val="ＭＳ 明朝"/>
        <family val="1"/>
        <charset val="128"/>
      </rPr>
      <t>　　　</t>
    </r>
    <r>
      <rPr>
        <b/>
        <sz val="12"/>
        <color theme="1"/>
        <rFont val="Century"/>
        <family val="1"/>
      </rPr>
      <t xml:space="preserve"> </t>
    </r>
    <r>
      <rPr>
        <b/>
        <sz val="12"/>
        <color theme="1"/>
        <rFont val="ＭＳ 明朝"/>
        <family val="1"/>
        <charset val="128"/>
      </rPr>
      <t>コンベンション開催支援</t>
    </r>
    <r>
      <rPr>
        <b/>
        <u/>
        <sz val="12"/>
        <color theme="1"/>
        <rFont val="ＭＳ 明朝"/>
        <family val="1"/>
        <charset val="128"/>
      </rPr>
      <t>申込書</t>
    </r>
    <r>
      <rPr>
        <b/>
        <sz val="12"/>
        <color theme="1"/>
        <rFont val="ＭＳ 明朝"/>
        <family val="1"/>
        <charset val="128"/>
      </rPr>
      <t>の提出</t>
    </r>
  </si>
  <si>
    <r>
      <t>２週間前</t>
    </r>
    <r>
      <rPr>
        <b/>
        <sz val="12"/>
        <color theme="1"/>
        <rFont val="Century"/>
        <family val="1"/>
      </rPr>
      <t xml:space="preserve"> </t>
    </r>
    <r>
      <rPr>
        <b/>
        <sz val="12"/>
        <color theme="1"/>
        <rFont val="ＭＳ 明朝"/>
        <family val="1"/>
        <charset val="128"/>
      </rPr>
      <t>　補助金交付申請書の提出</t>
    </r>
  </si>
  <si>
    <r>
      <t>　</t>
    </r>
    <r>
      <rPr>
        <sz val="11"/>
        <color theme="1"/>
        <rFont val="ＭＳ 明朝"/>
        <family val="1"/>
        <charset val="128"/>
      </rPr>
      <t>　　　　　補助金申請には以下の書類が必要です。</t>
    </r>
  </si>
  <si>
    <r>
      <t>　　　　　</t>
    </r>
    <r>
      <rPr>
        <sz val="11"/>
        <color theme="1"/>
        <rFont val="ＭＳ 明朝"/>
        <family val="1"/>
        <charset val="128"/>
      </rPr>
      <t>（</t>
    </r>
    <r>
      <rPr>
        <sz val="11"/>
        <color theme="1"/>
        <rFont val="Century"/>
        <family val="1"/>
      </rPr>
      <t>1</t>
    </r>
    <r>
      <rPr>
        <sz val="11"/>
        <color theme="1"/>
        <rFont val="ＭＳ 明朝"/>
        <family val="1"/>
        <charset val="128"/>
      </rPr>
      <t>）補助金交付申請書（様式第</t>
    </r>
    <r>
      <rPr>
        <sz val="11"/>
        <color theme="1"/>
        <rFont val="Century"/>
        <family val="1"/>
      </rPr>
      <t>1</t>
    </r>
    <r>
      <rPr>
        <sz val="11"/>
        <color theme="1"/>
        <rFont val="ＭＳ 明朝"/>
        <family val="1"/>
        <charset val="128"/>
      </rPr>
      <t>号）</t>
    </r>
  </si>
  <si>
    <r>
      <t>コンベンション開催</t>
    </r>
    <r>
      <rPr>
        <b/>
        <sz val="12"/>
        <color theme="1"/>
        <rFont val="Century"/>
        <family val="1"/>
      </rPr>
      <t xml:space="preserve"> </t>
    </r>
  </si>
  <si>
    <r>
      <t>「交付通知書」受領後</t>
    </r>
    <r>
      <rPr>
        <b/>
        <sz val="11"/>
        <color theme="1"/>
        <rFont val="Century"/>
        <family val="1"/>
      </rPr>
      <t xml:space="preserve">   </t>
    </r>
    <r>
      <rPr>
        <b/>
        <sz val="11"/>
        <color theme="1"/>
        <rFont val="ＭＳ 明朝"/>
        <family val="1"/>
        <charset val="128"/>
      </rPr>
      <t>請求書の提出</t>
    </r>
  </si>
  <si>
    <t>　　「交付通知書」と一緒に「請求書」を同封いたしますので、ご返送下さい。</t>
  </si>
  <si>
    <r>
      <t>①</t>
    </r>
    <r>
      <rPr>
        <sz val="7"/>
        <color theme="1"/>
        <rFont val="Times New Roman"/>
        <family val="1"/>
      </rPr>
      <t xml:space="preserve">   </t>
    </r>
    <r>
      <rPr>
        <sz val="12"/>
        <color theme="1"/>
        <rFont val="ＭＳ 明朝"/>
        <family val="1"/>
        <charset val="128"/>
      </rPr>
      <t>会議開催マニュアル「会議を開催される方のために　～誘致から開催まで～」の提供　　</t>
    </r>
  </si>
  <si>
    <r>
      <t>②</t>
    </r>
    <r>
      <rPr>
        <sz val="7"/>
        <color theme="1"/>
        <rFont val="Times New Roman"/>
        <family val="1"/>
      </rPr>
      <t xml:space="preserve">   </t>
    </r>
    <r>
      <rPr>
        <b/>
        <u/>
        <sz val="12"/>
        <color theme="1"/>
        <rFont val="ＭＳ 明朝"/>
        <family val="1"/>
        <charset val="128"/>
      </rPr>
      <t>コンベンション運営スタッフの紹介</t>
    </r>
  </si>
  <si>
    <r>
      <t>③</t>
    </r>
    <r>
      <rPr>
        <sz val="7"/>
        <color theme="1"/>
        <rFont val="Times New Roman"/>
        <family val="1"/>
      </rPr>
      <t xml:space="preserve">   </t>
    </r>
    <r>
      <rPr>
        <sz val="12"/>
        <color theme="1"/>
        <rFont val="ＭＳ 明朝"/>
        <family val="1"/>
        <charset val="128"/>
      </rPr>
      <t>香川・高松の紹介パンフレット、文化観光施設入場割引券の提供</t>
    </r>
  </si>
  <si>
    <r>
      <t>④</t>
    </r>
    <r>
      <rPr>
        <sz val="7"/>
        <color theme="1"/>
        <rFont val="Times New Roman"/>
        <family val="1"/>
      </rPr>
      <t xml:space="preserve">   </t>
    </r>
    <r>
      <rPr>
        <sz val="12"/>
        <color theme="1"/>
        <rFont val="ＭＳ 明朝"/>
        <family val="1"/>
        <charset val="128"/>
      </rPr>
      <t>資料用ビニール製手提げ袋の提供</t>
    </r>
  </si>
  <si>
    <r>
      <t>⑤</t>
    </r>
    <r>
      <rPr>
        <sz val="7"/>
        <color theme="1"/>
        <rFont val="Times New Roman"/>
        <family val="1"/>
      </rPr>
      <t xml:space="preserve">   </t>
    </r>
    <r>
      <rPr>
        <sz val="12"/>
        <color theme="1"/>
        <rFont val="ＭＳ 明朝"/>
        <family val="1"/>
        <charset val="128"/>
      </rPr>
      <t>さぬきうどん食べ歩きマップの提供（県外参加者のみ）</t>
    </r>
  </si>
  <si>
    <r>
      <t>⑥</t>
    </r>
    <r>
      <rPr>
        <sz val="7"/>
        <color theme="1"/>
        <rFont val="Times New Roman"/>
        <family val="1"/>
      </rPr>
      <t xml:space="preserve">    </t>
    </r>
    <r>
      <rPr>
        <sz val="12"/>
        <color theme="1"/>
        <rFont val="ＭＳ 明朝"/>
        <family val="1"/>
        <charset val="128"/>
      </rPr>
      <t>コングレスバッグの提供（</t>
    </r>
    <r>
      <rPr>
        <sz val="12"/>
        <color theme="1"/>
        <rFont val="Century"/>
        <family val="1"/>
      </rPr>
      <t>1</t>
    </r>
    <r>
      <rPr>
        <sz val="12"/>
        <color theme="1"/>
        <rFont val="ＭＳ 明朝"/>
        <family val="1"/>
        <charset val="128"/>
      </rPr>
      <t>枚</t>
    </r>
    <r>
      <rPr>
        <sz val="12"/>
        <color theme="1"/>
        <rFont val="Century"/>
        <family val="1"/>
      </rPr>
      <t>150</t>
    </r>
    <r>
      <rPr>
        <sz val="12"/>
        <color theme="1"/>
        <rFont val="ＭＳ 明朝"/>
        <family val="1"/>
        <charset val="128"/>
      </rPr>
      <t>円・大会名等の印刷は費用別途必要）</t>
    </r>
  </si>
  <si>
    <r>
      <t>⑦</t>
    </r>
    <r>
      <rPr>
        <sz val="7"/>
        <color theme="1"/>
        <rFont val="Times New Roman"/>
        <family val="1"/>
      </rPr>
      <t xml:space="preserve">   </t>
    </r>
    <r>
      <rPr>
        <sz val="12"/>
        <color theme="1"/>
        <rFont val="Century"/>
        <family val="1"/>
      </rPr>
      <t>JR</t>
    </r>
    <r>
      <rPr>
        <sz val="12"/>
        <color theme="1"/>
        <rFont val="ＭＳ 明朝"/>
        <family val="1"/>
        <charset val="128"/>
      </rPr>
      <t>高松駅、高松空港への歓迎ポスター等の設置（</t>
    </r>
    <r>
      <rPr>
        <sz val="12"/>
        <color theme="1"/>
        <rFont val="Century"/>
        <family val="1"/>
      </rPr>
      <t>500</t>
    </r>
    <r>
      <rPr>
        <sz val="12"/>
        <color theme="1"/>
        <rFont val="ＭＳ 明朝"/>
        <family val="1"/>
        <charset val="128"/>
      </rPr>
      <t>人以上の全国規模の大会）</t>
    </r>
  </si>
  <si>
    <r>
      <t>⑧</t>
    </r>
    <r>
      <rPr>
        <sz val="7"/>
        <color theme="1"/>
        <rFont val="Times New Roman"/>
        <family val="1"/>
      </rPr>
      <t xml:space="preserve">   </t>
    </r>
    <r>
      <rPr>
        <sz val="12"/>
        <color theme="1"/>
        <rFont val="ＭＳ 明朝"/>
        <family val="1"/>
        <charset val="128"/>
      </rPr>
      <t>会場における臨時観光案内所の設置（</t>
    </r>
    <r>
      <rPr>
        <sz val="12"/>
        <color theme="1"/>
        <rFont val="Century"/>
        <family val="1"/>
      </rPr>
      <t>1,000</t>
    </r>
    <r>
      <rPr>
        <sz val="12"/>
        <color theme="1"/>
        <rFont val="ＭＳ 明朝"/>
        <family val="1"/>
        <charset val="128"/>
      </rPr>
      <t>人以上の全国規模の大会）</t>
    </r>
  </si>
  <si>
    <r>
      <t>⑨</t>
    </r>
    <r>
      <rPr>
        <sz val="7"/>
        <color theme="1"/>
        <rFont val="Times New Roman"/>
        <family val="1"/>
      </rPr>
      <t xml:space="preserve">   </t>
    </r>
    <r>
      <rPr>
        <sz val="12"/>
        <color theme="1"/>
        <rFont val="ＭＳ 明朝"/>
        <family val="1"/>
        <charset val="128"/>
      </rPr>
      <t>会場における土産物店等の紹介</t>
    </r>
  </si>
  <si>
    <r>
      <t>⑩</t>
    </r>
    <r>
      <rPr>
        <sz val="7"/>
        <color theme="1"/>
        <rFont val="Times New Roman"/>
        <family val="1"/>
      </rPr>
      <t xml:space="preserve">   </t>
    </r>
    <r>
      <rPr>
        <sz val="12"/>
        <color theme="1"/>
        <rFont val="ＭＳ 明朝"/>
        <family val="1"/>
        <charset val="128"/>
      </rPr>
      <t>郷土芸能（各種アトラクション）の紹介</t>
    </r>
  </si>
  <si>
    <r>
      <t>⑪</t>
    </r>
    <r>
      <rPr>
        <sz val="7"/>
        <color theme="1"/>
        <rFont val="Times New Roman"/>
        <family val="1"/>
      </rPr>
      <t xml:space="preserve">   </t>
    </r>
    <r>
      <rPr>
        <sz val="12"/>
        <color theme="1"/>
        <rFont val="ＭＳ 明朝"/>
        <family val="1"/>
        <charset val="128"/>
      </rPr>
      <t>香川・高松紹介</t>
    </r>
    <r>
      <rPr>
        <sz val="12"/>
        <color theme="1"/>
        <rFont val="Century"/>
        <family val="1"/>
      </rPr>
      <t>DVD</t>
    </r>
    <r>
      <rPr>
        <sz val="12"/>
        <color theme="1"/>
        <rFont val="ＭＳ 明朝"/>
        <family val="1"/>
        <charset val="128"/>
      </rPr>
      <t>等の貸出し</t>
    </r>
  </si>
  <si>
    <t>③～⑪の項目は、１ヶ月前までにご提出いただく「コンベンション開催支援申込書」に記入欄がございます。ご希望の場合は該当項目にチェックを入れてご提出ください。</t>
  </si>
  <si>
    <t>■お問合せ先</t>
  </si>
  <si>
    <t>ただし、スポーツ大会、合宿においては香川県内で開催されるものを対象とします。</t>
    <phoneticPr fontId="1"/>
  </si>
  <si>
    <r>
      <t xml:space="preserve">             </t>
    </r>
    <r>
      <rPr>
        <u/>
        <sz val="11"/>
        <color theme="1"/>
        <rFont val="ＭＳ 明朝"/>
        <family val="1"/>
        <charset val="128"/>
      </rPr>
      <t>補助金は理事長が認める事業費の</t>
    </r>
    <r>
      <rPr>
        <u/>
        <sz val="11"/>
        <color rgb="FFFF0000"/>
        <rFont val="ＭＳ 明朝"/>
        <family val="1"/>
        <charset val="128"/>
      </rPr>
      <t>25％以内の額</t>
    </r>
    <r>
      <rPr>
        <u/>
        <sz val="11"/>
        <color theme="1"/>
        <rFont val="ＭＳ 明朝"/>
        <family val="1"/>
        <charset val="128"/>
      </rPr>
      <t>とし、</t>
    </r>
    <r>
      <rPr>
        <u/>
        <sz val="11"/>
        <color rgb="FFFF0000"/>
        <rFont val="ＭＳ 明朝"/>
        <family val="1"/>
        <charset val="128"/>
      </rPr>
      <t>千円未満の金額は切り捨て</t>
    </r>
    <r>
      <rPr>
        <u/>
        <sz val="11"/>
        <color theme="1"/>
        <rFont val="ＭＳ 明朝"/>
        <family val="1"/>
        <charset val="128"/>
      </rPr>
      <t>ます。</t>
    </r>
    <phoneticPr fontId="1"/>
  </si>
  <si>
    <r>
      <t>　　　　　</t>
    </r>
    <r>
      <rPr>
        <sz val="11"/>
        <color theme="1"/>
        <rFont val="Century"/>
        <family val="1"/>
      </rPr>
      <t xml:space="preserve">   </t>
    </r>
    <r>
      <rPr>
        <sz val="11"/>
        <color theme="1"/>
        <rFont val="ＭＳ 明朝"/>
        <family val="1"/>
        <charset val="128"/>
      </rPr>
      <t>（</t>
    </r>
    <r>
      <rPr>
        <sz val="11"/>
        <color theme="1"/>
        <rFont val="Century"/>
        <family val="1"/>
      </rPr>
      <t>2</t>
    </r>
    <r>
      <rPr>
        <sz val="11"/>
        <color theme="1"/>
        <rFont val="ＭＳ 明朝"/>
        <family val="1"/>
        <charset val="128"/>
      </rPr>
      <t>）収支予算書（様式第</t>
    </r>
    <r>
      <rPr>
        <sz val="11"/>
        <color theme="1"/>
        <rFont val="Century"/>
        <family val="1"/>
      </rPr>
      <t>2</t>
    </r>
    <r>
      <rPr>
        <sz val="11"/>
        <color theme="1"/>
        <rFont val="ＭＳ 明朝"/>
        <family val="1"/>
        <charset val="128"/>
      </rPr>
      <t>号）</t>
    </r>
    <phoneticPr fontId="1"/>
  </si>
  <si>
    <r>
      <t>　</t>
    </r>
    <r>
      <rPr>
        <sz val="11"/>
        <color theme="1"/>
        <rFont val="Century"/>
        <family val="1"/>
      </rPr>
      <t xml:space="preserve">                   </t>
    </r>
    <r>
      <rPr>
        <sz val="11"/>
        <color theme="1"/>
        <rFont val="ＭＳ 明朝"/>
        <family val="1"/>
        <charset val="128"/>
      </rPr>
      <t>（</t>
    </r>
    <r>
      <rPr>
        <sz val="11"/>
        <color theme="1"/>
        <rFont val="Century"/>
        <family val="1"/>
      </rPr>
      <t>3</t>
    </r>
    <r>
      <rPr>
        <sz val="11"/>
        <color theme="1"/>
        <rFont val="ＭＳ 明朝"/>
        <family val="1"/>
        <charset val="128"/>
      </rPr>
      <t>）都道府県別参加者数・延べ宿泊数（予定）一覧表</t>
    </r>
    <phoneticPr fontId="1"/>
  </si>
  <si>
    <r>
      <t>　</t>
    </r>
    <r>
      <rPr>
        <sz val="11"/>
        <color theme="1"/>
        <rFont val="Century"/>
        <family val="1"/>
      </rPr>
      <t xml:space="preserve">                   </t>
    </r>
    <r>
      <rPr>
        <sz val="11"/>
        <color theme="1"/>
        <rFont val="ＭＳ 明朝"/>
        <family val="1"/>
        <charset val="128"/>
      </rPr>
      <t>（</t>
    </r>
    <r>
      <rPr>
        <sz val="11"/>
        <color theme="1"/>
        <rFont val="Century"/>
        <family val="1"/>
      </rPr>
      <t>4</t>
    </r>
    <r>
      <rPr>
        <sz val="11"/>
        <color theme="1"/>
        <rFont val="ＭＳ 明朝"/>
        <family val="1"/>
        <charset val="128"/>
      </rPr>
      <t>）賛助会員利用予定報告書</t>
    </r>
    <phoneticPr fontId="1"/>
  </si>
  <si>
    <r>
      <t>　</t>
    </r>
    <r>
      <rPr>
        <sz val="11"/>
        <color theme="1"/>
        <rFont val="Century"/>
        <family val="1"/>
      </rPr>
      <t xml:space="preserve">                   </t>
    </r>
    <r>
      <rPr>
        <sz val="11"/>
        <color theme="1"/>
        <rFont val="ＭＳ 明朝"/>
        <family val="1"/>
        <charset val="128"/>
      </rPr>
      <t>（</t>
    </r>
    <r>
      <rPr>
        <sz val="11"/>
        <color theme="1"/>
        <rFont val="Century"/>
        <family val="1"/>
      </rPr>
      <t>5</t>
    </r>
    <r>
      <rPr>
        <sz val="11"/>
        <color theme="1"/>
        <rFont val="ＭＳ 明朝"/>
        <family val="1"/>
        <charset val="128"/>
      </rPr>
      <t>）プログラムなどの資料（開催期日、開催場所が書かれているもの）</t>
    </r>
    <phoneticPr fontId="1"/>
  </si>
  <si>
    <r>
      <t>　　</t>
    </r>
    <r>
      <rPr>
        <sz val="12"/>
        <color theme="1"/>
        <rFont val="Century"/>
        <family val="1"/>
      </rPr>
      <t xml:space="preserve">               </t>
    </r>
    <r>
      <rPr>
        <sz val="11"/>
        <color theme="1"/>
        <rFont val="ＭＳ 明朝"/>
        <family val="1"/>
        <charset val="128"/>
      </rPr>
      <t>開催補助金の交付決定を受けた場合、会議等の実績報告を行って下さい。</t>
    </r>
    <phoneticPr fontId="1"/>
  </si>
  <si>
    <t xml:space="preserve">              以下の書類が必要です。</t>
    <phoneticPr fontId="1"/>
  </si>
  <si>
    <r>
      <rPr>
        <sz val="11"/>
        <color theme="1"/>
        <rFont val="Century"/>
        <family val="1"/>
      </rPr>
      <t xml:space="preserve">                        </t>
    </r>
    <r>
      <rPr>
        <sz val="11"/>
        <color theme="1"/>
        <rFont val="ＭＳ 明朝"/>
        <family val="1"/>
        <charset val="128"/>
      </rPr>
      <t>（</t>
    </r>
    <r>
      <rPr>
        <sz val="11"/>
        <color theme="1"/>
        <rFont val="Century"/>
        <family val="1"/>
      </rPr>
      <t>1</t>
    </r>
    <r>
      <rPr>
        <sz val="11"/>
        <color theme="1"/>
        <rFont val="ＭＳ 明朝"/>
        <family val="1"/>
        <charset val="128"/>
      </rPr>
      <t>）補助事業実績報告書（様式第</t>
    </r>
    <r>
      <rPr>
        <sz val="11"/>
        <color theme="1"/>
        <rFont val="Century"/>
        <family val="1"/>
      </rPr>
      <t>6</t>
    </r>
    <r>
      <rPr>
        <sz val="11"/>
        <color theme="1"/>
        <rFont val="ＭＳ 明朝"/>
        <family val="1"/>
        <charset val="128"/>
      </rPr>
      <t>号）</t>
    </r>
    <phoneticPr fontId="1"/>
  </si>
  <si>
    <r>
      <rPr>
        <sz val="11"/>
        <color theme="1"/>
        <rFont val="Century"/>
        <family val="1"/>
      </rPr>
      <t xml:space="preserve">                        </t>
    </r>
    <r>
      <rPr>
        <sz val="11"/>
        <color theme="1"/>
        <rFont val="ＭＳ 明朝"/>
        <family val="1"/>
        <charset val="128"/>
      </rPr>
      <t>（</t>
    </r>
    <r>
      <rPr>
        <sz val="11"/>
        <color theme="1"/>
        <rFont val="Century"/>
        <family val="1"/>
      </rPr>
      <t>2</t>
    </r>
    <r>
      <rPr>
        <sz val="11"/>
        <color theme="1"/>
        <rFont val="ＭＳ 明朝"/>
        <family val="1"/>
        <charset val="128"/>
      </rPr>
      <t>）収支決算書（様式第</t>
    </r>
    <r>
      <rPr>
        <sz val="11"/>
        <color theme="1"/>
        <rFont val="Century"/>
        <family val="1"/>
      </rPr>
      <t>7</t>
    </r>
    <r>
      <rPr>
        <sz val="11"/>
        <color theme="1"/>
        <rFont val="ＭＳ 明朝"/>
        <family val="1"/>
        <charset val="128"/>
      </rPr>
      <t>号）</t>
    </r>
    <phoneticPr fontId="1"/>
  </si>
  <si>
    <r>
      <rPr>
        <sz val="11"/>
        <color theme="1"/>
        <rFont val="Century"/>
        <family val="1"/>
      </rPr>
      <t xml:space="preserve">                        </t>
    </r>
    <r>
      <rPr>
        <sz val="11"/>
        <color theme="1"/>
        <rFont val="ＭＳ 明朝"/>
        <family val="1"/>
        <charset val="128"/>
      </rPr>
      <t>（</t>
    </r>
    <r>
      <rPr>
        <sz val="11"/>
        <color theme="1"/>
        <rFont val="Century"/>
        <family val="1"/>
      </rPr>
      <t>3</t>
    </r>
    <r>
      <rPr>
        <sz val="11"/>
        <color theme="1"/>
        <rFont val="ＭＳ 明朝"/>
        <family val="1"/>
        <charset val="128"/>
      </rPr>
      <t>）都道府県別参加者数・延べ宿泊数一覧表</t>
    </r>
    <phoneticPr fontId="1"/>
  </si>
  <si>
    <r>
      <rPr>
        <sz val="11"/>
        <color theme="1"/>
        <rFont val="Century"/>
        <family val="1"/>
      </rPr>
      <t xml:space="preserve">                        </t>
    </r>
    <r>
      <rPr>
        <sz val="11"/>
        <color theme="1"/>
        <rFont val="ＭＳ 明朝"/>
        <family val="1"/>
        <charset val="128"/>
      </rPr>
      <t>（</t>
    </r>
    <r>
      <rPr>
        <sz val="11"/>
        <color theme="1"/>
        <rFont val="Century"/>
        <family val="1"/>
      </rPr>
      <t>4</t>
    </r>
    <r>
      <rPr>
        <sz val="11"/>
        <color theme="1"/>
        <rFont val="ＭＳ 明朝"/>
        <family val="1"/>
        <charset val="128"/>
      </rPr>
      <t>）賛助会員利用報告書（押印のもの、または領収書のコピーを添付したもの）</t>
    </r>
    <phoneticPr fontId="1"/>
  </si>
  <si>
    <r>
      <rPr>
        <sz val="11"/>
        <color theme="1"/>
        <rFont val="Century"/>
        <family val="1"/>
      </rPr>
      <t xml:space="preserve">                        </t>
    </r>
    <r>
      <rPr>
        <sz val="11"/>
        <color theme="1"/>
        <rFont val="ＭＳ 明朝"/>
        <family val="1"/>
        <charset val="128"/>
      </rPr>
      <t>（</t>
    </r>
    <r>
      <rPr>
        <sz val="11"/>
        <color theme="1"/>
        <rFont val="Century"/>
        <family val="1"/>
      </rPr>
      <t>5</t>
    </r>
    <r>
      <rPr>
        <sz val="11"/>
        <color theme="1"/>
        <rFont val="ＭＳ 明朝"/>
        <family val="1"/>
        <charset val="128"/>
      </rPr>
      <t>）宿泊証明</t>
    </r>
    <phoneticPr fontId="1"/>
  </si>
  <si>
    <t xml:space="preserve">                   スポーツ大会とは、その大会が行う競技の振興および発展を目的とする競技団体または</t>
    <phoneticPr fontId="1"/>
  </si>
  <si>
    <t xml:space="preserve">                   その下部組織が主催、共催または後援等を行う大会とします。</t>
    <phoneticPr fontId="1"/>
  </si>
  <si>
    <r>
      <t xml:space="preserve">                宿泊証明書</t>
    </r>
    <r>
      <rPr>
        <sz val="11"/>
        <color theme="1"/>
        <rFont val="ＭＳ 明朝"/>
        <family val="1"/>
        <charset val="128"/>
      </rPr>
      <t>は、宿泊者名簿（県名・氏名・宿泊施設名・宿泊日）を添付してください。</t>
    </r>
    <phoneticPr fontId="1"/>
  </si>
  <si>
    <r>
      <t xml:space="preserve">                宿泊第三者証明書</t>
    </r>
    <r>
      <rPr>
        <sz val="11"/>
        <color theme="1"/>
        <rFont val="ＭＳ 明朝"/>
        <family val="1"/>
        <charset val="128"/>
      </rPr>
      <t>は、参加者のご利用された宿泊施設ごとに証明をもらってください。</t>
    </r>
    <phoneticPr fontId="1"/>
  </si>
  <si>
    <t xml:space="preserve">     請求金額から振込手数料を差し引いた金額が振り込まれる場合がございますのであらかじめご了承ください。</t>
    <phoneticPr fontId="1"/>
  </si>
  <si>
    <r>
      <t>開催後</t>
    </r>
    <r>
      <rPr>
        <b/>
        <sz val="12"/>
        <color theme="1"/>
        <rFont val="Century"/>
        <family val="1"/>
      </rPr>
      <t>20</t>
    </r>
    <r>
      <rPr>
        <b/>
        <sz val="12"/>
        <color theme="1"/>
        <rFont val="ＭＳ 明朝"/>
        <family val="1"/>
        <charset val="128"/>
      </rPr>
      <t>日以内</t>
    </r>
    <r>
      <rPr>
        <b/>
        <sz val="12"/>
        <color theme="1"/>
        <rFont val="Century"/>
        <family val="1"/>
      </rPr>
      <t xml:space="preserve">  </t>
    </r>
    <r>
      <rPr>
        <b/>
        <sz val="12"/>
        <color theme="1"/>
        <rFont val="ＭＳ 明朝"/>
        <family val="1"/>
        <charset val="128"/>
      </rPr>
      <t>　補助事業実績報告書の提出</t>
    </r>
    <phoneticPr fontId="1"/>
  </si>
  <si>
    <r>
      <rPr>
        <sz val="11"/>
        <color theme="1"/>
        <rFont val="Century"/>
        <family val="1"/>
      </rPr>
      <t xml:space="preserve">                         </t>
    </r>
    <r>
      <rPr>
        <sz val="11"/>
        <color theme="1"/>
        <rFont val="ＭＳ 明朝"/>
        <family val="1"/>
        <charset val="128"/>
      </rPr>
      <t>（</t>
    </r>
    <r>
      <rPr>
        <sz val="11"/>
        <color theme="1"/>
        <rFont val="Century"/>
        <family val="1"/>
      </rPr>
      <t>6</t>
    </r>
    <r>
      <rPr>
        <sz val="11"/>
        <color theme="1"/>
        <rFont val="ＭＳ 明朝"/>
        <family val="1"/>
        <charset val="128"/>
      </rPr>
      <t>）</t>
    </r>
    <r>
      <rPr>
        <sz val="11"/>
        <color theme="1"/>
        <rFont val="Century"/>
        <family val="1"/>
      </rPr>
      <t xml:space="preserve"> </t>
    </r>
    <r>
      <rPr>
        <u/>
        <sz val="11"/>
        <color rgb="FFFF0000"/>
        <rFont val="ＭＳ 明朝"/>
        <family val="1"/>
        <charset val="128"/>
      </rPr>
      <t>公益財団法人高松観光コンベンション・ビューローの補助事業であることを明記した</t>
    </r>
    <phoneticPr fontId="1"/>
  </si>
  <si>
    <r>
      <rPr>
        <sz val="11"/>
        <color rgb="FFFF0000"/>
        <rFont val="ＭＳ 明朝"/>
        <family val="1"/>
        <charset val="128"/>
      </rPr>
      <t xml:space="preserve">                  </t>
    </r>
    <r>
      <rPr>
        <u/>
        <sz val="11"/>
        <color rgb="FFFF0000"/>
        <rFont val="ＭＳ 明朝"/>
        <family val="1"/>
        <charset val="128"/>
      </rPr>
      <t>プログラム、抄録集等</t>
    </r>
    <phoneticPr fontId="1"/>
  </si>
  <si>
    <r>
      <rPr>
        <sz val="11"/>
        <color theme="1"/>
        <rFont val="Century"/>
        <family val="1"/>
      </rPr>
      <t xml:space="preserve">                         </t>
    </r>
    <r>
      <rPr>
        <sz val="11"/>
        <color theme="1"/>
        <rFont val="ＭＳ 明朝"/>
        <family val="1"/>
        <charset val="128"/>
      </rPr>
      <t>（</t>
    </r>
    <r>
      <rPr>
        <sz val="11"/>
        <color theme="1"/>
        <rFont val="Century"/>
        <family val="1"/>
      </rPr>
      <t>7</t>
    </r>
    <r>
      <rPr>
        <sz val="11"/>
        <color theme="1"/>
        <rFont val="ＭＳ 明朝"/>
        <family val="1"/>
        <charset val="128"/>
      </rPr>
      <t>）</t>
    </r>
    <r>
      <rPr>
        <sz val="11"/>
        <color theme="1"/>
        <rFont val="Century"/>
        <family val="1"/>
      </rPr>
      <t xml:space="preserve"> </t>
    </r>
    <r>
      <rPr>
        <sz val="11"/>
        <color theme="1"/>
        <rFont val="ＭＳ 明朝"/>
        <family val="1"/>
        <charset val="128"/>
      </rPr>
      <t>会議風景の写真（</t>
    </r>
    <r>
      <rPr>
        <sz val="11"/>
        <color theme="1"/>
        <rFont val="Century"/>
        <family val="1"/>
      </rPr>
      <t>3</t>
    </r>
    <r>
      <rPr>
        <sz val="11"/>
        <color theme="1"/>
        <rFont val="ＭＳ 明朝"/>
        <family val="1"/>
        <charset val="128"/>
      </rPr>
      <t>枚程度）</t>
    </r>
    <phoneticPr fontId="1"/>
  </si>
  <si>
    <r>
      <rPr>
        <sz val="11"/>
        <color theme="1"/>
        <rFont val="Century"/>
        <family val="1"/>
      </rPr>
      <t xml:space="preserve">                         </t>
    </r>
    <r>
      <rPr>
        <sz val="11"/>
        <color theme="1"/>
        <rFont val="ＭＳ 明朝"/>
        <family val="1"/>
        <charset val="128"/>
      </rPr>
      <t>（</t>
    </r>
    <r>
      <rPr>
        <sz val="11"/>
        <color theme="1"/>
        <rFont val="Century"/>
        <family val="1"/>
      </rPr>
      <t>8</t>
    </r>
    <r>
      <rPr>
        <sz val="11"/>
        <color theme="1"/>
        <rFont val="ＭＳ 明朝"/>
        <family val="1"/>
        <charset val="128"/>
      </rPr>
      <t>）</t>
    </r>
    <r>
      <rPr>
        <sz val="11"/>
        <color theme="1"/>
        <rFont val="Century"/>
        <family val="1"/>
      </rPr>
      <t xml:space="preserve"> </t>
    </r>
    <r>
      <rPr>
        <sz val="11"/>
        <color theme="1"/>
        <rFont val="ＭＳ 明朝"/>
        <family val="1"/>
        <charset val="128"/>
      </rPr>
      <t>アンケート　</t>
    </r>
    <r>
      <rPr>
        <b/>
        <sz val="11"/>
        <color theme="1"/>
        <rFont val="ＭＳ 明朝"/>
        <family val="1"/>
        <charset val="128"/>
      </rPr>
      <t>主催者側１名、参加者</t>
    </r>
    <r>
      <rPr>
        <b/>
        <sz val="11"/>
        <color theme="1"/>
        <rFont val="Century"/>
        <family val="1"/>
      </rPr>
      <t>10</t>
    </r>
    <r>
      <rPr>
        <b/>
        <sz val="11"/>
        <color theme="1"/>
        <rFont val="ＭＳ 明朝"/>
        <family val="1"/>
        <charset val="128"/>
      </rPr>
      <t>名（香川県以外の方）</t>
    </r>
    <phoneticPr fontId="1"/>
  </si>
  <si>
    <r>
      <t>　　　　　</t>
    </r>
    <r>
      <rPr>
        <sz val="11.5"/>
        <color theme="1"/>
        <rFont val="ＭＳ 明朝"/>
        <family val="1"/>
        <charset val="128"/>
      </rPr>
      <t>　     当地で会議を開催および参加された皆様のご意見を参考にさせて頂きます。</t>
    </r>
    <phoneticPr fontId="1"/>
  </si>
  <si>
    <t xml:space="preserve">                  補助金交付の必須条件となっておりますので、回収忘れ等がないようご注意ください。</t>
    <phoneticPr fontId="1"/>
  </si>
  <si>
    <r>
      <rPr>
        <sz val="11"/>
        <color theme="1"/>
        <rFont val="Century"/>
        <family val="1"/>
      </rPr>
      <t xml:space="preserve">                         </t>
    </r>
    <r>
      <rPr>
        <sz val="11"/>
        <color theme="1"/>
        <rFont val="ＭＳ 明朝"/>
        <family val="1"/>
        <charset val="128"/>
      </rPr>
      <t>（</t>
    </r>
    <r>
      <rPr>
        <sz val="11"/>
        <color theme="1"/>
        <rFont val="Century"/>
        <family val="1"/>
      </rPr>
      <t>9</t>
    </r>
    <r>
      <rPr>
        <sz val="11"/>
        <color theme="1"/>
        <rFont val="ＭＳ 明朝"/>
        <family val="1"/>
        <charset val="128"/>
      </rPr>
      <t>）</t>
    </r>
    <r>
      <rPr>
        <sz val="11"/>
        <color theme="1"/>
        <rFont val="Century"/>
        <family val="1"/>
      </rPr>
      <t xml:space="preserve"> </t>
    </r>
    <r>
      <rPr>
        <sz val="11"/>
        <color theme="1"/>
        <rFont val="ＭＳ 明朝"/>
        <family val="1"/>
        <charset val="128"/>
      </rPr>
      <t>振込先通帳の表紙、および表紙の裏面のコピー</t>
    </r>
    <phoneticPr fontId="1"/>
  </si>
  <si>
    <t xml:space="preserve">                 （口座名義人・フリガナ、口座番号がわかる範囲のもの）</t>
    <phoneticPr fontId="1"/>
  </si>
  <si>
    <t>＊個人情報の取り扱いについて「宿泊者名簿」で知り得た個人情報を第三者に対して提供することはいたしません。個人情報の適切な
  保護と利用に努めます。</t>
    <phoneticPr fontId="1"/>
  </si>
  <si>
    <r>
      <t>＊補助金交付申請書類、ならびに補助事業実績報告書類は事前に</t>
    </r>
    <r>
      <rPr>
        <sz val="11"/>
        <color theme="1"/>
        <rFont val="Century"/>
        <family val="1"/>
      </rPr>
      <t>FAX</t>
    </r>
    <r>
      <rPr>
        <sz val="11"/>
        <color theme="1"/>
        <rFont val="ＭＳ 明朝"/>
        <family val="1"/>
        <charset val="128"/>
      </rPr>
      <t>（</t>
    </r>
    <r>
      <rPr>
        <sz val="11"/>
        <color theme="1"/>
        <rFont val="Century"/>
        <family val="1"/>
      </rPr>
      <t>087-822-7062</t>
    </r>
    <r>
      <rPr>
        <sz val="11"/>
        <color theme="1"/>
        <rFont val="ＭＳ 明朝"/>
        <family val="1"/>
        <charset val="128"/>
      </rPr>
      <t xml:space="preserve">）いただき、当方で確認の上ご提出頂ければ、
</t>
    </r>
    <r>
      <rPr>
        <sz val="11"/>
        <color theme="1"/>
        <rFont val="Century"/>
        <family val="1"/>
      </rPr>
      <t xml:space="preserve">    </t>
    </r>
    <r>
      <rPr>
        <sz val="11"/>
        <color theme="1"/>
        <rFont val="ＭＳ 明朝"/>
        <family val="1"/>
        <charset val="128"/>
      </rPr>
      <t>再提出等もなくスムーズな申請ができるかと存じます。</t>
    </r>
    <phoneticPr fontId="1"/>
  </si>
  <si>
    <t xml:space="preserve">   当財団には、事前の準備や当日の受付、会場内での機器操作等をサポートするスタッフ紹介制度がございます。
   主催者のご希望日程や人数及び内容に合わせ、当財団に登録している運営スタッフをご紹介いたします。なお、紹介申請書を
   ご提出いただく必要がございますので、ご希望の方は当財団までお問い合わせください。</t>
    <phoneticPr fontId="1"/>
  </si>
  <si>
    <t>その他の支援内容</t>
    <phoneticPr fontId="1"/>
  </si>
  <si>
    <t>高松観光コンベンション・ビューロー
コンベンション開催支援制度</t>
    <rPh sb="0" eb="4">
      <t>タカマツカンコウ</t>
    </rPh>
    <phoneticPr fontId="1"/>
  </si>
  <si>
    <t>補助金額</t>
  </si>
  <si>
    <t>項　　　目</t>
  </si>
  <si>
    <t>基本助成額</t>
  </si>
  <si>
    <t>参加者別助成額</t>
  </si>
  <si>
    <t>国内大会・国内学会</t>
  </si>
  <si>
    <t>―</t>
  </si>
  <si>
    <t>＠300円×県外参加者数（限度額90万円）</t>
  </si>
  <si>
    <t>国際会議</t>
  </si>
  <si>
    <t>30万円</t>
  </si>
  <si>
    <t>＠10,000円×海外からの参加者数</t>
  </si>
  <si>
    <t>エクスカーション助成を含め限度額500万円</t>
  </si>
  <si>
    <t>エクスカーション助成</t>
  </si>
  <si>
    <t>＠500円×エクスカーション県外参加者数（限度額10万円）</t>
  </si>
  <si>
    <t>＊補助金算定額に千円未満の金額が生じる時は、切り捨てます。</t>
  </si>
  <si>
    <t>補助要件</t>
  </si>
  <si>
    <t>【国内大会・国内学会】</t>
  </si>
  <si>
    <t>【国際会議】</t>
  </si>
  <si>
    <t>注：以上の要件を満たすものでも、次のいずれかに該当するものについては、補助金の対象となりません。</t>
  </si>
  <si>
    <t>　　　イ　宗教活動又は政治活動を目的とするもの。</t>
  </si>
  <si>
    <t>　　　ロ　専ら営利又は福利厚生を目的とするもの。</t>
  </si>
  <si>
    <t>　　　ハ　国又は県が主催するもの（ただし、国又は県が他団体と共催する事業であり、かつ財政支出を伴わないものを除く。）。</t>
  </si>
  <si>
    <t>　　　ホ　その他知事が不適当と認めたもの。</t>
  </si>
  <si>
    <t>申請方法</t>
  </si>
  <si>
    <t>別表（以下のほか、必要に応じて書類の提出をお願いする場合があります。）</t>
  </si>
  <si>
    <t>状況報告書、収支決算書、都道府県別参加者一覧表、国別参加者一覧表（国際会議のみ）、参加者名簿、補助金額の４倍以上支出したことが分かる書類（領収書の写し等）</t>
  </si>
  <si>
    <t>個人情報の取扱いについて</t>
  </si>
  <si>
    <t>　　補助金額の算定は参加者数を基にしているため、参加者名簿の提出を主催者の方に求めておりますが、収集した個人情報は、目的以外の事務で利用したり、他の機関へ提供したりするようなことはございません。</t>
  </si>
  <si>
    <t>＊知事の認める事業費とは、人件費（専任スタッフ、臨時要員等）謝礼金、招待者等旅費、印刷製本費、通信費、会場費、会場設営費、会議費（事前打合せ等会議費、懇親会、アトラクション経費等）、エクスカーション実施経費をいいます。</t>
    <phoneticPr fontId="1"/>
  </si>
  <si>
    <t>＊エクスカーション助成とは、大会等の主催者が計画し県内において実施する視察旅行に対し助成するものです。</t>
    <phoneticPr fontId="1"/>
  </si>
  <si>
    <t>　　　ニ　本補助金とは別に県が補助金等の交付をするもの。</t>
    <phoneticPr fontId="1"/>
  </si>
  <si>
    <t>事業計画書、収支予算書、都道府県別参加者（予定）一覧表、国別参加者（予定）一覧表（国際会議のみ）</t>
    <phoneticPr fontId="1"/>
  </si>
  <si>
    <r>
      <t>①</t>
    </r>
    <r>
      <rPr>
        <sz val="7"/>
        <color theme="1"/>
        <rFont val="Times New Roman"/>
        <family val="1"/>
      </rPr>
      <t xml:space="preserve">   </t>
    </r>
    <r>
      <rPr>
        <sz val="10"/>
        <color theme="1"/>
        <rFont val="ＭＳ 明朝"/>
        <family val="1"/>
        <charset val="128"/>
      </rPr>
      <t>交付申請書
　</t>
    </r>
    <r>
      <rPr>
        <sz val="10"/>
        <color theme="1"/>
        <rFont val="Times New Roman"/>
        <family val="1"/>
      </rPr>
      <t xml:space="preserve">  </t>
    </r>
    <r>
      <rPr>
        <sz val="10"/>
        <color theme="1"/>
        <rFont val="ＭＳ 明朝"/>
        <family val="1"/>
        <charset val="128"/>
      </rPr>
      <t>添付文書</t>
    </r>
    <rPh sb="13" eb="17">
      <t>テンプブンショ</t>
    </rPh>
    <phoneticPr fontId="1"/>
  </si>
  <si>
    <r>
      <t>②</t>
    </r>
    <r>
      <rPr>
        <sz val="7"/>
        <color theme="1"/>
        <rFont val="Times New Roman"/>
        <family val="1"/>
      </rPr>
      <t xml:space="preserve">   </t>
    </r>
    <r>
      <rPr>
        <sz val="10"/>
        <color theme="1"/>
        <rFont val="ＭＳ 明朝"/>
        <family val="1"/>
        <charset val="128"/>
      </rPr>
      <t xml:space="preserve">実績報告書
</t>
    </r>
    <r>
      <rPr>
        <sz val="10"/>
        <color theme="1"/>
        <rFont val="Times New Roman"/>
        <family val="1"/>
      </rPr>
      <t xml:space="preserve">      </t>
    </r>
    <r>
      <rPr>
        <sz val="10"/>
        <color theme="1"/>
        <rFont val="ＭＳ 明朝"/>
        <family val="1"/>
        <charset val="128"/>
      </rPr>
      <t>添付文書</t>
    </r>
    <rPh sb="16" eb="20">
      <t>テンプブンショ</t>
    </rPh>
    <phoneticPr fontId="1"/>
  </si>
  <si>
    <r>
      <t>　　①</t>
    </r>
    <r>
      <rPr>
        <sz val="7"/>
        <color theme="1"/>
        <rFont val="Times New Roman"/>
        <family val="1"/>
      </rPr>
      <t xml:space="preserve">   </t>
    </r>
    <r>
      <rPr>
        <sz val="10"/>
        <color theme="1"/>
        <rFont val="ＭＳ 明朝"/>
        <family val="1"/>
        <charset val="128"/>
      </rPr>
      <t>国内大会は、参加者が</t>
    </r>
    <r>
      <rPr>
        <u/>
        <sz val="10"/>
        <color theme="1"/>
        <rFont val="ＭＳ ゴシック"/>
        <family val="3"/>
        <charset val="128"/>
      </rPr>
      <t>1,000人以上</t>
    </r>
    <r>
      <rPr>
        <sz val="10"/>
        <color theme="1"/>
        <rFont val="ＭＳ 明朝"/>
        <family val="1"/>
        <charset val="128"/>
      </rPr>
      <t>のもの、国内学会は、参加者が</t>
    </r>
    <r>
      <rPr>
        <u/>
        <sz val="10"/>
        <color theme="1"/>
        <rFont val="ＭＳ ゴシック"/>
        <family val="3"/>
        <charset val="128"/>
      </rPr>
      <t>300人以上</t>
    </r>
    <r>
      <rPr>
        <sz val="10"/>
        <color theme="1"/>
        <rFont val="ＭＳ 明朝"/>
        <family val="1"/>
        <charset val="128"/>
      </rPr>
      <t>のもの。</t>
    </r>
    <phoneticPr fontId="1"/>
  </si>
  <si>
    <r>
      <t>　　②</t>
    </r>
    <r>
      <rPr>
        <sz val="7"/>
        <color theme="1"/>
        <rFont val="Times New Roman"/>
        <family val="1"/>
      </rPr>
      <t xml:space="preserve">   </t>
    </r>
    <r>
      <rPr>
        <sz val="10"/>
        <color theme="1"/>
        <rFont val="ＭＳ 明朝"/>
        <family val="1"/>
        <charset val="128"/>
      </rPr>
      <t>参加者のうち県外参加者の占める割合が50％以上のもの。</t>
    </r>
    <phoneticPr fontId="1"/>
  </si>
  <si>
    <r>
      <t>　　③</t>
    </r>
    <r>
      <rPr>
        <sz val="7"/>
        <color theme="1"/>
        <rFont val="Times New Roman"/>
        <family val="1"/>
      </rPr>
      <t xml:space="preserve">   </t>
    </r>
    <r>
      <rPr>
        <sz val="10"/>
        <color theme="1"/>
        <rFont val="ＭＳ 明朝"/>
        <family val="1"/>
        <charset val="128"/>
      </rPr>
      <t>開催日数が２日以上のもの。（開催日数にはエクスカーションを含める）</t>
    </r>
    <phoneticPr fontId="1"/>
  </si>
  <si>
    <r>
      <t>　　④</t>
    </r>
    <r>
      <rPr>
        <sz val="7"/>
        <color theme="1"/>
        <rFont val="Times New Roman"/>
        <family val="1"/>
      </rPr>
      <t xml:space="preserve">   </t>
    </r>
    <r>
      <rPr>
        <sz val="10"/>
        <color theme="1"/>
        <rFont val="ＭＳ 明朝"/>
        <family val="1"/>
        <charset val="128"/>
      </rPr>
      <t>香川県を含み30都道府県以上からの参加があるもの。</t>
    </r>
    <phoneticPr fontId="1"/>
  </si>
  <si>
    <r>
      <t>　　⑤</t>
    </r>
    <r>
      <rPr>
        <sz val="7"/>
        <color theme="1"/>
        <rFont val="Times New Roman"/>
        <family val="1"/>
      </rPr>
      <t xml:space="preserve">   </t>
    </r>
    <r>
      <rPr>
        <sz val="10"/>
        <color theme="1"/>
        <rFont val="ＭＳ 明朝"/>
        <family val="1"/>
        <charset val="128"/>
      </rPr>
      <t>開催日の属する年度前２年度間において、本補助金の交付を受けていないもの。</t>
    </r>
    <phoneticPr fontId="1"/>
  </si>
  <si>
    <r>
      <t>　　①</t>
    </r>
    <r>
      <rPr>
        <sz val="7"/>
        <color theme="1"/>
        <rFont val="Times New Roman"/>
        <family val="1"/>
      </rPr>
      <t xml:space="preserve">   </t>
    </r>
    <r>
      <rPr>
        <sz val="10"/>
        <color theme="1"/>
        <rFont val="ＭＳ 明朝"/>
        <family val="1"/>
        <charset val="128"/>
      </rPr>
      <t>日本を含めて３カ国以上から50名以上の参加があるもの。</t>
    </r>
    <phoneticPr fontId="1"/>
  </si>
  <si>
    <r>
      <t>　　②</t>
    </r>
    <r>
      <rPr>
        <sz val="7"/>
        <color theme="1"/>
        <rFont val="Times New Roman"/>
        <family val="1"/>
      </rPr>
      <t xml:space="preserve">   </t>
    </r>
    <r>
      <rPr>
        <sz val="10"/>
        <color theme="1"/>
        <rFont val="ＭＳ 明朝"/>
        <family val="1"/>
        <charset val="128"/>
      </rPr>
      <t>参加者のうち海外参加者の占める割合が20％以上のもの。</t>
    </r>
    <phoneticPr fontId="1"/>
  </si>
  <si>
    <r>
      <t>　コンベンション開催の</t>
    </r>
    <r>
      <rPr>
        <u/>
        <sz val="10"/>
        <color theme="1"/>
        <rFont val="ＭＳ ゴシック"/>
        <family val="3"/>
        <charset val="128"/>
      </rPr>
      <t>２週間前までに</t>
    </r>
    <r>
      <rPr>
        <sz val="10"/>
        <color theme="1"/>
        <rFont val="ＭＳ 明朝"/>
        <family val="1"/>
        <charset val="128"/>
      </rPr>
      <t>、香川県コンベンション誘致対策事業補助金交付申請書（第１号様式）に別表①の添付書類を添えて、</t>
    </r>
    <r>
      <rPr>
        <u/>
        <sz val="10"/>
        <color theme="1"/>
        <rFont val="ＭＳ ゴシック"/>
        <family val="3"/>
        <charset val="128"/>
      </rPr>
      <t>香川県交流推進部交流推進課</t>
    </r>
    <r>
      <rPr>
        <sz val="10"/>
        <color theme="1"/>
        <rFont val="ＭＳ 明朝"/>
        <family val="1"/>
        <charset val="128"/>
      </rPr>
      <t>（TEL：</t>
    </r>
    <r>
      <rPr>
        <sz val="10"/>
        <color rgb="FF000000"/>
        <rFont val="ＭＳ 明朝"/>
        <family val="1"/>
        <charset val="128"/>
      </rPr>
      <t>087-832-3380</t>
    </r>
    <r>
      <rPr>
        <sz val="10"/>
        <color theme="1"/>
        <rFont val="ＭＳ 明朝"/>
        <family val="1"/>
        <charset val="128"/>
      </rPr>
      <t>、住所：〒760-8570高松市番町４丁目１番10号）まで提出してください。</t>
    </r>
    <phoneticPr fontId="1"/>
  </si>
  <si>
    <t>　審査により本補助金の交付が決定されると、その決定内容をお知らせします。</t>
    <phoneticPr fontId="1"/>
  </si>
  <si>
    <r>
      <t>　コンベンションの内容を変更しようとするときは、</t>
    </r>
    <r>
      <rPr>
        <u/>
        <sz val="10"/>
        <color theme="1"/>
        <rFont val="ＭＳ ゴシック"/>
        <family val="3"/>
        <charset val="128"/>
      </rPr>
      <t>コンベンション終了までに</t>
    </r>
    <r>
      <rPr>
        <sz val="10"/>
        <color theme="1"/>
        <rFont val="ＭＳ 明朝"/>
        <family val="1"/>
        <charset val="128"/>
      </rPr>
      <t>香川県コンベンション誘致対策事業変更承認申請書（第２号様式）を提出する必要があります。また、コンベンションを中止又は廃止しようとする時は、速やかに、交流推進課までご連絡ください。</t>
    </r>
    <phoneticPr fontId="1"/>
  </si>
  <si>
    <t>　コンベンションの終了した日から起算して20日を経過した日又は当該年度の３月３１日のいずれか早い日までに、香川県コンベンション誘致対策事業実績報告書（第３号様式）に別表②の添付書類を添えて、提出してください。</t>
    <phoneticPr fontId="1"/>
  </si>
  <si>
    <r>
      <t>　事業実績報告書を審査し、その内容が適正であると認められる場合には補助金額を確定し、その確定内容をお知らせします。</t>
    </r>
    <r>
      <rPr>
        <u/>
        <sz val="10"/>
        <color theme="1"/>
        <rFont val="ＭＳ ゴシック"/>
        <family val="3"/>
        <charset val="128"/>
      </rPr>
      <t>交付決定額以上の補助はできません</t>
    </r>
    <r>
      <rPr>
        <sz val="10"/>
        <color theme="1"/>
        <rFont val="ＭＳ 明朝"/>
        <family val="1"/>
        <charset val="128"/>
      </rPr>
      <t>。</t>
    </r>
    <phoneticPr fontId="1"/>
  </si>
  <si>
    <t>　通知を受け取った後、直ちに補助金請求書を交流推進課まで提出してください。なお、申請者と振込先口座名義が違う場合には、委任状が必要です。</t>
    <phoneticPr fontId="1"/>
  </si>
  <si>
    <t>　本補助金の支払いは精算払いとなります。</t>
    <phoneticPr fontId="1"/>
  </si>
  <si>
    <t>はじめに</t>
    <phoneticPr fontId="1"/>
  </si>
  <si>
    <t>香川県・高松市で学会・大会を開催いただきありがとうございます。</t>
    <rPh sb="0" eb="3">
      <t>カガワケン</t>
    </rPh>
    <rPh sb="4" eb="7">
      <t>タカマツシ</t>
    </rPh>
    <rPh sb="8" eb="10">
      <t>ガッカイ</t>
    </rPh>
    <rPh sb="11" eb="13">
      <t>タイカイ</t>
    </rPh>
    <rPh sb="14" eb="16">
      <t>カイサイ</t>
    </rPh>
    <phoneticPr fontId="1"/>
  </si>
  <si>
    <t>その取り組みの一つとして、補助金申請書類等の一本化を進めています。</t>
    <rPh sb="2" eb="3">
      <t>ト</t>
    </rPh>
    <rPh sb="4" eb="5">
      <t>ク</t>
    </rPh>
    <rPh sb="7" eb="8">
      <t>ヒト</t>
    </rPh>
    <rPh sb="13" eb="16">
      <t>ホジョキン</t>
    </rPh>
    <rPh sb="16" eb="20">
      <t>シンセイショルイ</t>
    </rPh>
    <rPh sb="20" eb="21">
      <t>トウ</t>
    </rPh>
    <rPh sb="22" eb="25">
      <t>イッポンカ</t>
    </rPh>
    <rPh sb="26" eb="27">
      <t>スス</t>
    </rPh>
    <phoneticPr fontId="1"/>
  </si>
  <si>
    <t>香川県・高松市では、現在、主催者様の負担軽減及び満足度向上のため、香川県と高松観光コンベンション・ビューローが連携し、開催支援や歓迎事業等を行っています。</t>
    <rPh sb="0" eb="3">
      <t>カガワケン</t>
    </rPh>
    <rPh sb="4" eb="7">
      <t>タカマツシ</t>
    </rPh>
    <rPh sb="10" eb="12">
      <t>ゲンザイ</t>
    </rPh>
    <rPh sb="13" eb="16">
      <t>シュサイシャ</t>
    </rPh>
    <rPh sb="16" eb="17">
      <t>サマ</t>
    </rPh>
    <rPh sb="18" eb="22">
      <t>フタンケイゲン</t>
    </rPh>
    <rPh sb="22" eb="23">
      <t>オヨ</t>
    </rPh>
    <rPh sb="24" eb="27">
      <t>マンゾクド</t>
    </rPh>
    <rPh sb="27" eb="29">
      <t>コウジョウ</t>
    </rPh>
    <rPh sb="33" eb="36">
      <t>カガワケン</t>
    </rPh>
    <rPh sb="37" eb="39">
      <t>タカマツ</t>
    </rPh>
    <rPh sb="39" eb="41">
      <t>カンコウ</t>
    </rPh>
    <rPh sb="55" eb="57">
      <t>レンケイ</t>
    </rPh>
    <rPh sb="59" eb="63">
      <t>カイサイシエン</t>
    </rPh>
    <rPh sb="64" eb="68">
      <t>カンゲイジギョウ</t>
    </rPh>
    <rPh sb="68" eb="69">
      <t>トウ</t>
    </rPh>
    <rPh sb="70" eb="71">
      <t>オコナ</t>
    </rPh>
    <phoneticPr fontId="1"/>
  </si>
  <si>
    <t>香川県</t>
    <rPh sb="0" eb="3">
      <t>カガワケン</t>
    </rPh>
    <phoneticPr fontId="1"/>
  </si>
  <si>
    <t>Ｎo.</t>
    <phoneticPr fontId="1"/>
  </si>
  <si>
    <t>様式名</t>
    <rPh sb="0" eb="3">
      <t>ヨウシキメイ</t>
    </rPh>
    <phoneticPr fontId="1"/>
  </si>
  <si>
    <t>高松観光
コンベンション・ビューロー</t>
    <rPh sb="0" eb="4">
      <t>タカマツカンコウ</t>
    </rPh>
    <phoneticPr fontId="1"/>
  </si>
  <si>
    <t>基本データ</t>
    <rPh sb="0" eb="2">
      <t>キホン</t>
    </rPh>
    <phoneticPr fontId="1"/>
  </si>
  <si>
    <t>このデータを基に各様式が作成されます。必ずご記入下さい。</t>
    <rPh sb="6" eb="7">
      <t>モト</t>
    </rPh>
    <rPh sb="8" eb="9">
      <t>カク</t>
    </rPh>
    <rPh sb="9" eb="11">
      <t>ヨウシキ</t>
    </rPh>
    <rPh sb="12" eb="14">
      <t>サクセイ</t>
    </rPh>
    <rPh sb="19" eb="20">
      <t>カナラ</t>
    </rPh>
    <rPh sb="22" eb="25">
      <t>キニュウクダ</t>
    </rPh>
    <phoneticPr fontId="1"/>
  </si>
  <si>
    <t>②</t>
    <phoneticPr fontId="1"/>
  </si>
  <si>
    <t>③</t>
    <phoneticPr fontId="1"/>
  </si>
  <si>
    <t>④</t>
    <phoneticPr fontId="1"/>
  </si>
  <si>
    <t>⑥</t>
    <phoneticPr fontId="1"/>
  </si>
  <si>
    <t>⑦</t>
    <phoneticPr fontId="1"/>
  </si>
  <si>
    <t>⑧</t>
    <phoneticPr fontId="1"/>
  </si>
  <si>
    <t>⑨</t>
    <phoneticPr fontId="1"/>
  </si>
  <si>
    <t>●</t>
    <phoneticPr fontId="1"/>
  </si>
  <si>
    <t>-</t>
    <phoneticPr fontId="1"/>
  </si>
  <si>
    <t>提出先</t>
    <rPh sb="0" eb="2">
      <t>テイシュツ</t>
    </rPh>
    <rPh sb="2" eb="3">
      <t>サキ</t>
    </rPh>
    <phoneticPr fontId="1"/>
  </si>
  <si>
    <t>コンベンション開催支援申込書</t>
    <phoneticPr fontId="1"/>
  </si>
  <si>
    <t>大会等開催調査票</t>
    <phoneticPr fontId="1"/>
  </si>
  <si>
    <t>香川県コンベンション誘致対策事業補助金について</t>
    <phoneticPr fontId="1"/>
  </si>
  <si>
    <t>収支予算書</t>
    <phoneticPr fontId="1"/>
  </si>
  <si>
    <t>都道府県別参加者数・延べ宿泊数（予定）一覧表</t>
    <phoneticPr fontId="1"/>
  </si>
  <si>
    <t>国別参加者数・延べ宿泊数（予定）一覧表</t>
    <phoneticPr fontId="1"/>
  </si>
  <si>
    <t>賛助会員の開催関係事業会社利用予定報告書</t>
    <phoneticPr fontId="1"/>
  </si>
  <si>
    <t>【基本データ入力シート】に必要な情報をご入力いただきますと、自動的に各種申請書が作成されます。</t>
    <rPh sb="1" eb="3">
      <t>キホン</t>
    </rPh>
    <rPh sb="6" eb="8">
      <t>ニュウリョク</t>
    </rPh>
    <rPh sb="13" eb="15">
      <t>ヒツヨウ</t>
    </rPh>
    <rPh sb="16" eb="18">
      <t>ジョウホウ</t>
    </rPh>
    <rPh sb="20" eb="22">
      <t>ニュウリョク</t>
    </rPh>
    <rPh sb="30" eb="33">
      <t>ジドウテキ</t>
    </rPh>
    <rPh sb="34" eb="36">
      <t>カクシュ</t>
    </rPh>
    <rPh sb="36" eb="39">
      <t>シンセイショ</t>
    </rPh>
    <rPh sb="40" eb="42">
      <t>サクセイ</t>
    </rPh>
    <phoneticPr fontId="1"/>
  </si>
  <si>
    <t>（参考）各シートについて</t>
    <rPh sb="4" eb="5">
      <t>カク</t>
    </rPh>
    <phoneticPr fontId="1"/>
  </si>
  <si>
    <t>高松観光コンベンション・ビューローへご提出ください。</t>
    <rPh sb="0" eb="4">
      <t>タカマツカンコウ</t>
    </rPh>
    <rPh sb="19" eb="21">
      <t>テイシュツ</t>
    </rPh>
    <phoneticPr fontId="1"/>
  </si>
  <si>
    <t>コンベンション開催について支援を受けたいので、開催概要（過去のものでも可）を添付の上、次のとおり要望書を提出します。</t>
    <rPh sb="7" eb="9">
      <t>カイサイ</t>
    </rPh>
    <rPh sb="13" eb="15">
      <t>シエン</t>
    </rPh>
    <rPh sb="16" eb="17">
      <t>ウ</t>
    </rPh>
    <rPh sb="23" eb="27">
      <t>カイサイガイヨウ</t>
    </rPh>
    <rPh sb="28" eb="30">
      <t>カコ</t>
    </rPh>
    <rPh sb="35" eb="36">
      <t>カ</t>
    </rPh>
    <rPh sb="38" eb="40">
      <t>テンプ</t>
    </rPh>
    <rPh sb="41" eb="42">
      <t>ウエ</t>
    </rPh>
    <phoneticPr fontId="1"/>
  </si>
  <si>
    <t>なし</t>
    <phoneticPr fontId="1"/>
  </si>
  <si>
    <t>支援希望内容</t>
    <rPh sb="0" eb="2">
      <t>シエン</t>
    </rPh>
    <rPh sb="2" eb="4">
      <t>キボウ</t>
    </rPh>
    <rPh sb="4" eb="6">
      <t>ナイヨウ</t>
    </rPh>
    <phoneticPr fontId="1"/>
  </si>
  <si>
    <t>２．香川・高松の観光パンフレット等の提供</t>
    <rPh sb="2" eb="4">
      <t>カガワ</t>
    </rPh>
    <rPh sb="5" eb="7">
      <t>タカマツ</t>
    </rPh>
    <rPh sb="8" eb="10">
      <t>カンコウ</t>
    </rPh>
    <rPh sb="16" eb="17">
      <t>トウ</t>
    </rPh>
    <rPh sb="18" eb="20">
      <t>テイキョウ</t>
    </rPh>
    <phoneticPr fontId="1"/>
  </si>
  <si>
    <t>３．コングレスバッグの注文（１枚150円・大会名等の印刷は費用別途必要）</t>
    <rPh sb="11" eb="13">
      <t>チュウモン</t>
    </rPh>
    <rPh sb="15" eb="16">
      <t>マイ</t>
    </rPh>
    <rPh sb="19" eb="20">
      <t>エン</t>
    </rPh>
    <rPh sb="21" eb="25">
      <t>タイカイメイトウ</t>
    </rPh>
    <rPh sb="26" eb="28">
      <t>インサツ</t>
    </rPh>
    <rPh sb="29" eb="35">
      <t>ヒヨウベットヒツヨウ</t>
    </rPh>
    <phoneticPr fontId="1"/>
  </si>
  <si>
    <t>４．歓迎用ポスターの掲示（500人以上の全国規模の大会）</t>
    <rPh sb="2" eb="5">
      <t>カンゲイヨウ</t>
    </rPh>
    <rPh sb="10" eb="12">
      <t>ケイジ</t>
    </rPh>
    <rPh sb="16" eb="19">
      <t>ニンイジョウ</t>
    </rPh>
    <rPh sb="20" eb="24">
      <t>ゼンコクキボ</t>
    </rPh>
    <rPh sb="25" eb="27">
      <t>タイカイ</t>
    </rPh>
    <phoneticPr fontId="1"/>
  </si>
  <si>
    <t>５．臨時観光案内書の設置（1,000人以上の全国規模の大会）</t>
    <rPh sb="2" eb="9">
      <t>リンジカンコウアンナイショ</t>
    </rPh>
    <rPh sb="10" eb="12">
      <t>セッチ</t>
    </rPh>
    <rPh sb="18" eb="21">
      <t>ニンイジョウ</t>
    </rPh>
    <rPh sb="22" eb="24">
      <t>ゼンコク</t>
    </rPh>
    <rPh sb="24" eb="26">
      <t>キボ</t>
    </rPh>
    <rPh sb="27" eb="29">
      <t>タイカイ</t>
    </rPh>
    <phoneticPr fontId="1"/>
  </si>
  <si>
    <t>６．会場における土産物店等の紹介</t>
    <rPh sb="2" eb="4">
      <t>カイジョウ</t>
    </rPh>
    <rPh sb="8" eb="11">
      <t>ミヤゲモノ</t>
    </rPh>
    <rPh sb="11" eb="12">
      <t>テン</t>
    </rPh>
    <rPh sb="12" eb="13">
      <t>トウ</t>
    </rPh>
    <rPh sb="14" eb="16">
      <t>ショウカイ</t>
    </rPh>
    <phoneticPr fontId="1"/>
  </si>
  <si>
    <t>７．香川・高松の紹介DVDの貸し出し</t>
    <rPh sb="2" eb="4">
      <t>カガワ</t>
    </rPh>
    <rPh sb="5" eb="7">
      <t>タカマツ</t>
    </rPh>
    <rPh sb="8" eb="10">
      <t>ショウカイ</t>
    </rPh>
    <rPh sb="14" eb="15">
      <t>カ</t>
    </rPh>
    <rPh sb="16" eb="17">
      <t>ダ</t>
    </rPh>
    <phoneticPr fontId="1"/>
  </si>
  <si>
    <t>※この書面は、補助金交付を受けるに当たり、事前の要望書であり正式な申請書類は、別途必要になります。過去の開催概要等がございましたら、添付下さい。</t>
    <rPh sb="3" eb="5">
      <t>ショメン</t>
    </rPh>
    <rPh sb="7" eb="12">
      <t>ホジョキンコウフ</t>
    </rPh>
    <rPh sb="13" eb="14">
      <t>ウ</t>
    </rPh>
    <rPh sb="17" eb="18">
      <t>ア</t>
    </rPh>
    <rPh sb="21" eb="23">
      <t>ジゼン</t>
    </rPh>
    <rPh sb="24" eb="27">
      <t>ヨウボウショ</t>
    </rPh>
    <rPh sb="30" eb="32">
      <t>セイシキ</t>
    </rPh>
    <rPh sb="33" eb="37">
      <t>シンセイショルイ</t>
    </rPh>
    <rPh sb="39" eb="43">
      <t>ベットヒツヨウ</t>
    </rPh>
    <rPh sb="49" eb="51">
      <t>カコ</t>
    </rPh>
    <rPh sb="52" eb="56">
      <t>カイサイガイヨウ</t>
    </rPh>
    <rPh sb="56" eb="57">
      <t>トウ</t>
    </rPh>
    <rPh sb="66" eb="69">
      <t>テンプクダ</t>
    </rPh>
    <phoneticPr fontId="1"/>
  </si>
  <si>
    <t>担当者職氏名
（事務局長等）</t>
    <rPh sb="0" eb="3">
      <t>タントウシャ</t>
    </rPh>
    <rPh sb="3" eb="4">
      <t>ショク</t>
    </rPh>
    <rPh sb="4" eb="6">
      <t>シメイ</t>
    </rPh>
    <rPh sb="8" eb="10">
      <t>ジム</t>
    </rPh>
    <rPh sb="10" eb="12">
      <t>キョクチョウ</t>
    </rPh>
    <rPh sb="12" eb="13">
      <t>トウ</t>
    </rPh>
    <phoneticPr fontId="1"/>
  </si>
  <si>
    <t>除外項目</t>
    <rPh sb="0" eb="4">
      <t>ジョガイコウモク</t>
    </rPh>
    <phoneticPr fontId="1"/>
  </si>
  <si>
    <t>③宗教または政治的活動を目的とするもの</t>
    <rPh sb="1" eb="3">
      <t>シュウキョウ</t>
    </rPh>
    <rPh sb="6" eb="11">
      <t>セイジテキカツドウ</t>
    </rPh>
    <rPh sb="12" eb="14">
      <t>モクテキ</t>
    </rPh>
    <phoneticPr fontId="1"/>
  </si>
  <si>
    <t>④不特定多数の参加者から入場料を徴収するもの</t>
    <rPh sb="1" eb="4">
      <t>フトクテイ</t>
    </rPh>
    <rPh sb="4" eb="6">
      <t>タスウ</t>
    </rPh>
    <rPh sb="7" eb="10">
      <t>サンカシャ</t>
    </rPh>
    <rPh sb="12" eb="15">
      <t>ニュウジョウリョウ</t>
    </rPh>
    <rPh sb="16" eb="18">
      <t>チョウシュウ</t>
    </rPh>
    <phoneticPr fontId="1"/>
  </si>
  <si>
    <t>　（※）国若しくは地方公共団体（都道府県、市町村、各教育委員会等）が主催又は共催（名義共催は除く）するものは補助対象としません。</t>
    <rPh sb="43" eb="45">
      <t>キョウサイ</t>
    </rPh>
    <phoneticPr fontId="1"/>
  </si>
  <si>
    <t>①-1
①-2</t>
    <phoneticPr fontId="1"/>
  </si>
  <si>
    <t>提出時期</t>
    <rPh sb="0" eb="2">
      <t>テイシュツ</t>
    </rPh>
    <rPh sb="2" eb="4">
      <t>ジキ</t>
    </rPh>
    <phoneticPr fontId="1"/>
  </si>
  <si>
    <t>開催決定次第</t>
    <rPh sb="0" eb="2">
      <t>カイサイ</t>
    </rPh>
    <rPh sb="2" eb="6">
      <t>ケッテイシダイ</t>
    </rPh>
    <phoneticPr fontId="1"/>
  </si>
  <si>
    <t>１ヶ月前まで</t>
    <rPh sb="2" eb="4">
      <t>ツキマエ</t>
    </rPh>
    <phoneticPr fontId="1"/>
  </si>
  <si>
    <t>2週間前まで</t>
    <rPh sb="1" eb="4">
      <t>シュウカンマエ</t>
    </rPh>
    <phoneticPr fontId="1"/>
  </si>
  <si>
    <t>県外参加者の延べ宿泊数×500円</t>
  </si>
  <si>
    <t>（賛助会員施設に宿泊*）</t>
  </si>
  <si>
    <t>（限度額　全国規模180万、その他規模80万)　</t>
  </si>
  <si>
    <t>県外参加者の延べ宿泊数×2,000円</t>
  </si>
  <si>
    <t>500万</t>
  </si>
  <si>
    <t>県外参加者の延べ宿泊数×300円</t>
  </si>
  <si>
    <t>50万</t>
  </si>
  <si>
    <t>スポーツ大会</t>
    <phoneticPr fontId="1"/>
  </si>
  <si>
    <t>国内大会・国内学会等</t>
    <rPh sb="5" eb="9">
      <t>コクナイガッカイ</t>
    </rPh>
    <rPh sb="9" eb="10">
      <t>トウ</t>
    </rPh>
    <phoneticPr fontId="1"/>
  </si>
  <si>
    <t>当財団賛助会員を
3業種以上利用した場合
20万円</t>
    <rPh sb="10" eb="14">
      <t>ギョウシュイジョウ</t>
    </rPh>
    <rPh sb="14" eb="16">
      <t>リヨウ</t>
    </rPh>
    <rPh sb="18" eb="20">
      <t>バアイ</t>
    </rPh>
    <rPh sb="24" eb="26">
      <t>マンエン</t>
    </rPh>
    <phoneticPr fontId="1"/>
  </si>
  <si>
    <t>全国規模　200万
その他規模100万</t>
    <rPh sb="12" eb="13">
      <t>タ</t>
    </rPh>
    <rPh sb="13" eb="15">
      <t>キボ</t>
    </rPh>
    <rPh sb="18" eb="19">
      <t>マン</t>
    </rPh>
    <phoneticPr fontId="1"/>
  </si>
  <si>
    <t>全国規模　100万
その他規模50万</t>
    <rPh sb="12" eb="13">
      <t>タ</t>
    </rPh>
    <rPh sb="13" eb="15">
      <t>キボ</t>
    </rPh>
    <rPh sb="17" eb="18">
      <t>マン</t>
    </rPh>
    <phoneticPr fontId="1"/>
  </si>
  <si>
    <t>国内大会
国内学会
スポーツ大会
国際会議等</t>
    <rPh sb="5" eb="9">
      <t>コクナイガッカイ</t>
    </rPh>
    <rPh sb="14" eb="16">
      <t>タイカイ</t>
    </rPh>
    <rPh sb="17" eb="21">
      <t>コクサイカイギ</t>
    </rPh>
    <rPh sb="21" eb="22">
      <t>トウ</t>
    </rPh>
    <phoneticPr fontId="1"/>
  </si>
  <si>
    <t>大会等の主催者が計画し、実施する視察旅行で高松市内の観光施設等を2ヶ所以上訪問するもの
（補助対象）エクスカーション実施のためのバスまたはチャーター船の賃借
（補助金額）賃借した台（隻）数に3万円を乗じた額または賃借料の1/2の額のどちらか低い方</t>
    <rPh sb="35" eb="37">
      <t>イジョウ</t>
    </rPh>
    <rPh sb="37" eb="39">
      <t>ホウモン</t>
    </rPh>
    <rPh sb="46" eb="50">
      <t>ホジョタイショウ</t>
    </rPh>
    <rPh sb="59" eb="61">
      <t>ジッシ</t>
    </rPh>
    <rPh sb="75" eb="76">
      <t>フネ</t>
    </rPh>
    <rPh sb="77" eb="79">
      <t>チンシャク</t>
    </rPh>
    <rPh sb="81" eb="85">
      <t>ホジョキンガク</t>
    </rPh>
    <rPh sb="86" eb="88">
      <t>チンシャク</t>
    </rPh>
    <rPh sb="90" eb="91">
      <t>ダイ</t>
    </rPh>
    <rPh sb="92" eb="93">
      <t>セキ</t>
    </rPh>
    <rPh sb="94" eb="95">
      <t>スウ</t>
    </rPh>
    <rPh sb="97" eb="99">
      <t>マンエン</t>
    </rPh>
    <rPh sb="100" eb="101">
      <t>ジョウ</t>
    </rPh>
    <rPh sb="103" eb="104">
      <t>ガク</t>
    </rPh>
    <rPh sb="107" eb="110">
      <t>チンシャクリョウ</t>
    </rPh>
    <rPh sb="115" eb="116">
      <t>ガク</t>
    </rPh>
    <rPh sb="121" eb="122">
      <t>ヒク</t>
    </rPh>
    <rPh sb="123" eb="124">
      <t>ホウ</t>
    </rPh>
    <phoneticPr fontId="1"/>
  </si>
  <si>
    <t>（限度額）
30万</t>
    <rPh sb="1" eb="4">
      <t>ゲンドガク</t>
    </rPh>
    <rPh sb="8" eb="9">
      <t>マン</t>
    </rPh>
    <phoneticPr fontId="1"/>
  </si>
  <si>
    <r>
      <t>宿泊助成</t>
    </r>
    <r>
      <rPr>
        <sz val="11"/>
        <color theme="1"/>
        <rFont val="ＭＳ 明朝"/>
        <family val="1"/>
        <charset val="128"/>
      </rPr>
      <t>（賛助会員施設に宿泊*）</t>
    </r>
  </si>
  <si>
    <r>
      <t>県外参加者</t>
    </r>
    <r>
      <rPr>
        <sz val="11"/>
        <color rgb="FFFF0000"/>
        <rFont val="ＭＳ 明朝"/>
        <family val="1"/>
        <charset val="128"/>
      </rPr>
      <t>*</t>
    </r>
    <r>
      <rPr>
        <sz val="11"/>
        <color theme="1"/>
        <rFont val="ＭＳ 明朝"/>
        <family val="1"/>
        <charset val="128"/>
      </rPr>
      <t>の延べ宿泊数×500円</t>
    </r>
  </si>
  <si>
    <r>
      <t>　　</t>
    </r>
    <r>
      <rPr>
        <sz val="11"/>
        <color rgb="FFFF0000"/>
        <rFont val="Century"/>
        <family val="1"/>
      </rPr>
      <t>*</t>
    </r>
    <r>
      <rPr>
        <sz val="11"/>
        <color rgb="FFFF0000"/>
        <rFont val="ＭＳ 明朝"/>
        <family val="1"/>
        <charset val="128"/>
      </rPr>
      <t>賛助会員宿泊施設</t>
    </r>
    <r>
      <rPr>
        <sz val="11"/>
        <color theme="1"/>
        <rFont val="ＭＳ 明朝"/>
        <family val="1"/>
        <charset val="128"/>
      </rPr>
      <t>とは、当財団の賛助会員または賛助会員団体の会員の宿泊施設とします。</t>
    </r>
  </si>
  <si>
    <r>
      <t>　　</t>
    </r>
    <r>
      <rPr>
        <sz val="11"/>
        <color rgb="FFFF0000"/>
        <rFont val="Century"/>
        <family val="1"/>
      </rPr>
      <t>*</t>
    </r>
    <r>
      <rPr>
        <sz val="11"/>
        <color rgb="FFFF0000"/>
        <rFont val="ＭＳ 明朝"/>
        <family val="1"/>
        <charset val="128"/>
      </rPr>
      <t>スポーツ大会の県外参加者</t>
    </r>
    <r>
      <rPr>
        <sz val="11"/>
        <color theme="1"/>
        <rFont val="ＭＳ 明朝"/>
        <family val="1"/>
        <charset val="128"/>
      </rPr>
      <t>とは、大会関係者（選手、監督コーチ、審判等）で、応援や引率の保護者等は含みません。</t>
    </r>
  </si>
  <si>
    <t>（限度額　全国規模80万、その他規模30万）</t>
    <phoneticPr fontId="1"/>
  </si>
  <si>
    <r>
      <t>　</t>
    </r>
    <r>
      <rPr>
        <sz val="11"/>
        <color theme="1"/>
        <rFont val="ＭＳ 明朝"/>
        <family val="1"/>
        <charset val="128"/>
      </rPr>
      <t>　　　　　</t>
    </r>
    <r>
      <rPr>
        <sz val="11"/>
        <color theme="1"/>
        <rFont val="Century"/>
        <family val="1"/>
      </rPr>
      <t xml:space="preserve">   </t>
    </r>
    <r>
      <rPr>
        <sz val="11"/>
        <color theme="1"/>
        <rFont val="ＭＳ 明朝"/>
        <family val="1"/>
        <charset val="128"/>
      </rPr>
      <t>この申込書は補助金交付申請ではございませんのでご注意下さい。</t>
    </r>
    <phoneticPr fontId="1"/>
  </si>
  <si>
    <r>
      <t xml:space="preserve">                </t>
    </r>
    <r>
      <rPr>
        <sz val="12"/>
        <color theme="1"/>
        <rFont val="ＭＳ Ｐ明朝"/>
        <family val="1"/>
        <charset val="128"/>
      </rPr>
      <t>　　</t>
    </r>
    <r>
      <rPr>
        <sz val="11"/>
        <color theme="1"/>
        <rFont val="ＭＳ 明朝"/>
        <family val="1"/>
        <charset val="128"/>
      </rPr>
      <t>開催日時が決定しましたら、すみやかにご提出下さい。</t>
    </r>
    <phoneticPr fontId="1"/>
  </si>
  <si>
    <t>　　　　　　 過去の開催概要等がございましたら、添付下さい。</t>
    <rPh sb="10" eb="14">
      <t>カイサイガイヨウ</t>
    </rPh>
    <phoneticPr fontId="1"/>
  </si>
  <si>
    <t>確　認　書</t>
    <rPh sb="0" eb="1">
      <t>カク</t>
    </rPh>
    <rPh sb="2" eb="3">
      <t>ニン</t>
    </rPh>
    <rPh sb="4" eb="5">
      <t>ショ</t>
    </rPh>
    <phoneticPr fontId="1"/>
  </si>
  <si>
    <t>　「公益財団法人高松観光コンベンション・ビューロー全国大会等開催補助金交付要綱」第3条の規定による補助金の申請にあたっては、下記補助対象の除外項目に該当していないことを確認いたしました。</t>
    <rPh sb="69" eb="73">
      <t>ジョガイコウモク</t>
    </rPh>
    <rPh sb="74" eb="76">
      <t>ガイトウ</t>
    </rPh>
    <rPh sb="84" eb="86">
      <t>カクニン</t>
    </rPh>
    <phoneticPr fontId="1"/>
  </si>
  <si>
    <t>②高松市（高松市教育委員会含む）から補助金が交付されるもの</t>
    <rPh sb="1" eb="4">
      <t>タカマツシ</t>
    </rPh>
    <rPh sb="5" eb="8">
      <t>タカマツシ</t>
    </rPh>
    <rPh sb="8" eb="13">
      <t>キョウイクイインカイ</t>
    </rPh>
    <rPh sb="13" eb="14">
      <t>フク</t>
    </rPh>
    <rPh sb="18" eb="21">
      <t>ホジョキン</t>
    </rPh>
    <rPh sb="22" eb="24">
      <t>コウフ</t>
    </rPh>
    <phoneticPr fontId="1"/>
  </si>
  <si>
    <t>⑤その他、理事長が不適当と認めるもの</t>
    <rPh sb="3" eb="4">
      <t>タ</t>
    </rPh>
    <rPh sb="5" eb="8">
      <t>リジチョウ</t>
    </rPh>
    <rPh sb="9" eb="12">
      <t>フテキトウ</t>
    </rPh>
    <rPh sb="13" eb="14">
      <t>ミト</t>
    </rPh>
    <phoneticPr fontId="1"/>
  </si>
  <si>
    <r>
      <t>　</t>
    </r>
    <r>
      <rPr>
        <sz val="10"/>
        <color rgb="FFFF0000"/>
        <rFont val="ＭＳ Ｐゴシック"/>
        <family val="3"/>
        <charset val="128"/>
        <scheme val="minor"/>
      </rPr>
      <t>（※）国若しくは地方公共団体（都道府県、市町村、各教育委員会等）が主催又は共催（名義共催は除く）するものは補助対象としません。</t>
    </r>
    <rPh sb="43" eb="45">
      <t>キョウサイ</t>
    </rPh>
    <phoneticPr fontId="1"/>
  </si>
  <si>
    <r>
      <t>①国若しくは地方公共団体（都道府県、市町村、各教育委員会等）が主催又は共催するもの。ただし名義共催は除く。</t>
    </r>
    <r>
      <rPr>
        <sz val="11"/>
        <rFont val="ＭＳ Ｐゴシック"/>
        <family val="3"/>
        <charset val="128"/>
        <scheme val="minor"/>
      </rPr>
      <t>後援は可</t>
    </r>
    <rPh sb="1" eb="2">
      <t>クニ</t>
    </rPh>
    <rPh sb="2" eb="3">
      <t>モ</t>
    </rPh>
    <rPh sb="6" eb="8">
      <t>チホウ</t>
    </rPh>
    <rPh sb="8" eb="12">
      <t>コウキョウダンタイ</t>
    </rPh>
    <rPh sb="13" eb="17">
      <t>トドウフケン</t>
    </rPh>
    <rPh sb="18" eb="21">
      <t>シチョウソン</t>
    </rPh>
    <rPh sb="22" eb="23">
      <t>カク</t>
    </rPh>
    <rPh sb="23" eb="28">
      <t>キョウイクイインカイ</t>
    </rPh>
    <rPh sb="28" eb="29">
      <t>トウ</t>
    </rPh>
    <rPh sb="31" eb="33">
      <t>シュサイ</t>
    </rPh>
    <rPh sb="33" eb="34">
      <t>マタ</t>
    </rPh>
    <rPh sb="35" eb="37">
      <t>キョウサイ</t>
    </rPh>
    <rPh sb="53" eb="55">
      <t>コウエン</t>
    </rPh>
    <rPh sb="56" eb="57">
      <t>カ</t>
    </rPh>
    <phoneticPr fontId="1"/>
  </si>
  <si>
    <t>コンベンション開催支援要望書・確認書</t>
    <rPh sb="7" eb="9">
      <t>カイサイ</t>
    </rPh>
    <rPh sb="9" eb="11">
      <t>シエン</t>
    </rPh>
    <rPh sb="11" eb="14">
      <t>ヨウボウショ</t>
    </rPh>
    <rPh sb="15" eb="18">
      <t>カクニンショ</t>
    </rPh>
    <phoneticPr fontId="1"/>
  </si>
  <si>
    <t>補　助　金　算　定　表　（国際会議）</t>
    <rPh sb="0" eb="1">
      <t>タスク</t>
    </rPh>
    <rPh sb="2" eb="3">
      <t>スケ</t>
    </rPh>
    <rPh sb="4" eb="5">
      <t>カネ</t>
    </rPh>
    <rPh sb="6" eb="7">
      <t>ザン</t>
    </rPh>
    <rPh sb="8" eb="9">
      <t>サダム</t>
    </rPh>
    <rPh sb="10" eb="11">
      <t>ヒョウ</t>
    </rPh>
    <rPh sb="13" eb="17">
      <t>コクサイカイギ</t>
    </rPh>
    <phoneticPr fontId="15"/>
  </si>
  <si>
    <t>≧２０％</t>
    <phoneticPr fontId="15"/>
  </si>
  <si>
    <t>≧５０人</t>
    <rPh sb="3" eb="4">
      <t>ニン</t>
    </rPh>
    <phoneticPr fontId="1"/>
  </si>
  <si>
    <t>（１）基本助成額</t>
    <rPh sb="2" eb="7">
      <t>キホンジョセイガク</t>
    </rPh>
    <phoneticPr fontId="15"/>
  </si>
  <si>
    <t>円</t>
    <rPh sb="0" eb="1">
      <t>エン</t>
    </rPh>
    <phoneticPr fontId="1"/>
  </si>
  <si>
    <t>（２）参加者別助成額</t>
    <rPh sb="3" eb="10">
      <t>サンカシャベツジョセイガク</t>
    </rPh>
    <phoneticPr fontId="15"/>
  </si>
  <si>
    <t>＠</t>
    <phoneticPr fontId="1"/>
  </si>
  <si>
    <t>円×</t>
    <rPh sb="0" eb="1">
      <t>エン</t>
    </rPh>
    <phoneticPr fontId="1"/>
  </si>
  <si>
    <t>人＝</t>
    <rPh sb="0" eb="1">
      <t>ニン</t>
    </rPh>
    <phoneticPr fontId="1"/>
  </si>
  <si>
    <t>※上限は490万円
それを超えた場合は490万と手入力。</t>
    <rPh sb="1" eb="3">
      <t>ジョウゲン</t>
    </rPh>
    <rPh sb="7" eb="9">
      <t>マンエン</t>
    </rPh>
    <rPh sb="13" eb="14">
      <t>コ</t>
    </rPh>
    <rPh sb="16" eb="18">
      <t>バアイ</t>
    </rPh>
    <rPh sb="22" eb="23">
      <t>マン</t>
    </rPh>
    <rPh sb="24" eb="27">
      <t>テニュウリョク</t>
    </rPh>
    <phoneticPr fontId="1"/>
  </si>
  <si>
    <t>円</t>
    <rPh sb="0" eb="1">
      <t>エン</t>
    </rPh>
    <phoneticPr fontId="1"/>
  </si>
  <si>
    <t>香川県</t>
    <rPh sb="0" eb="3">
      <t>カガワケン</t>
    </rPh>
    <phoneticPr fontId="1"/>
  </si>
  <si>
    <t>第１号様式の２（第６条関係）</t>
    <rPh sb="0" eb="1">
      <t>ダイ</t>
    </rPh>
    <rPh sb="2" eb="3">
      <t>ゴウ</t>
    </rPh>
    <rPh sb="3" eb="5">
      <t>ヨウシキ</t>
    </rPh>
    <rPh sb="8" eb="9">
      <t>ダイ</t>
    </rPh>
    <rPh sb="10" eb="11">
      <t>ジョウ</t>
    </rPh>
    <rPh sb="11" eb="13">
      <t>カンケイ</t>
    </rPh>
    <phoneticPr fontId="1"/>
  </si>
  <si>
    <t>TCVB</t>
    <phoneticPr fontId="1"/>
  </si>
  <si>
    <t>様式第２号（第３条関係）</t>
    <rPh sb="0" eb="2">
      <t>ヨウシキ</t>
    </rPh>
    <rPh sb="2" eb="3">
      <t>ダイ</t>
    </rPh>
    <rPh sb="4" eb="5">
      <t>ゴウ</t>
    </rPh>
    <rPh sb="6" eb="7">
      <t>ダイ</t>
    </rPh>
    <rPh sb="8" eb="11">
      <t>ジョウカンケイ</t>
    </rPh>
    <phoneticPr fontId="1"/>
  </si>
  <si>
    <t>都道府県別参加者（予定）一覧表</t>
    <rPh sb="0" eb="4">
      <t>トドウフケン</t>
    </rPh>
    <rPh sb="4" eb="5">
      <t>ベツ</t>
    </rPh>
    <rPh sb="5" eb="8">
      <t>サンカシャ</t>
    </rPh>
    <rPh sb="9" eb="11">
      <t>ヨテイ</t>
    </rPh>
    <rPh sb="12" eb="14">
      <t>イチラン</t>
    </rPh>
    <rPh sb="14" eb="15">
      <t>ヒョウ</t>
    </rPh>
    <phoneticPr fontId="1"/>
  </si>
  <si>
    <t>人数</t>
    <rPh sb="0" eb="2">
      <t>ニンズウ</t>
    </rPh>
    <phoneticPr fontId="1"/>
  </si>
  <si>
    <t>計（県外参加者）</t>
    <rPh sb="0" eb="1">
      <t>ケイ</t>
    </rPh>
    <rPh sb="2" eb="7">
      <t>ケンガイサンカシャ</t>
    </rPh>
    <phoneticPr fontId="1"/>
  </si>
  <si>
    <t>国別参加者（予定）一覧表</t>
    <rPh sb="0" eb="2">
      <t>クニベツ</t>
    </rPh>
    <rPh sb="2" eb="5">
      <t>サンカシャ</t>
    </rPh>
    <rPh sb="6" eb="8">
      <t>ヨテイ</t>
    </rPh>
    <rPh sb="9" eb="11">
      <t>イチラン</t>
    </rPh>
    <rPh sb="11" eb="12">
      <t>ヒョウ</t>
    </rPh>
    <phoneticPr fontId="1"/>
  </si>
  <si>
    <t>人数（人）</t>
    <rPh sb="0" eb="2">
      <t>ニンズウ</t>
    </rPh>
    <rPh sb="3" eb="4">
      <t>ニン</t>
    </rPh>
    <phoneticPr fontId="1"/>
  </si>
  <si>
    <t>補助金
（県）</t>
    <rPh sb="0" eb="3">
      <t>ホジョキン</t>
    </rPh>
    <rPh sb="5" eb="6">
      <t>ケン</t>
    </rPh>
    <phoneticPr fontId="1"/>
  </si>
  <si>
    <t>エクスカーション助成金
（県）</t>
    <rPh sb="8" eb="11">
      <t>ジョセイキン</t>
    </rPh>
    <rPh sb="13" eb="14">
      <t>ケン</t>
    </rPh>
    <phoneticPr fontId="1"/>
  </si>
  <si>
    <t>（手入力）</t>
    <rPh sb="1" eb="4">
      <t>テニュウリョク</t>
    </rPh>
    <phoneticPr fontId="1"/>
  </si>
  <si>
    <t>カウント</t>
    <phoneticPr fontId="1"/>
  </si>
  <si>
    <t>会場名</t>
    <rPh sb="0" eb="3">
      <t>カイジョウメイ</t>
    </rPh>
    <phoneticPr fontId="1"/>
  </si>
  <si>
    <t>①-１支援要望書</t>
    <rPh sb="3" eb="8">
      <t>シエンヨウボウショ</t>
    </rPh>
    <phoneticPr fontId="1"/>
  </si>
  <si>
    <t>①-2　確認書</t>
    <rPh sb="4" eb="7">
      <t>カクニンショ</t>
    </rPh>
    <phoneticPr fontId="1"/>
  </si>
  <si>
    <t>③開催支援申込書</t>
    <rPh sb="1" eb="8">
      <t>カイサイシエンモウシコミショ</t>
    </rPh>
    <phoneticPr fontId="1"/>
  </si>
  <si>
    <t>④開催調査票</t>
    <rPh sb="1" eb="6">
      <t>カイサイチョウサヒョウ</t>
    </rPh>
    <phoneticPr fontId="1"/>
  </si>
  <si>
    <t>補助金交付申請書
（TCVB)</t>
    <phoneticPr fontId="1"/>
  </si>
  <si>
    <t>補助金交付申請書
（香川県）</t>
    <rPh sb="10" eb="13">
      <t>カガワケン</t>
    </rPh>
    <phoneticPr fontId="1"/>
  </si>
  <si>
    <t>⑤-1
⑤-2</t>
    <phoneticPr fontId="1"/>
  </si>
  <si>
    <r>
      <t>開催決定次第　　コンベンション開催支援</t>
    </r>
    <r>
      <rPr>
        <b/>
        <u/>
        <sz val="12"/>
        <color theme="1"/>
        <rFont val="ＭＳ 明朝"/>
        <family val="1"/>
        <charset val="128"/>
      </rPr>
      <t>要望書・確認書</t>
    </r>
    <r>
      <rPr>
        <b/>
        <sz val="12"/>
        <color theme="1"/>
        <rFont val="ＭＳ 明朝"/>
        <family val="1"/>
        <charset val="128"/>
      </rPr>
      <t>の提出</t>
    </r>
    <rPh sb="23" eb="26">
      <t>カクニンショ</t>
    </rPh>
    <phoneticPr fontId="1"/>
  </si>
  <si>
    <t>香川県コンベンション誘致対策事業補助金交付申請書</t>
    <rPh sb="0" eb="3">
      <t>カガワケン</t>
    </rPh>
    <rPh sb="10" eb="19">
      <t>ユウチタイサクジギョウホジョキン</t>
    </rPh>
    <rPh sb="19" eb="24">
      <t>コウフシンセイショ</t>
    </rPh>
    <phoneticPr fontId="1"/>
  </si>
  <si>
    <t>香川県知事　池田　豊人　殿</t>
    <rPh sb="0" eb="5">
      <t>カガワケンチジ</t>
    </rPh>
    <rPh sb="6" eb="8">
      <t>イケダ</t>
    </rPh>
    <rPh sb="9" eb="11">
      <t>トヨヒト</t>
    </rPh>
    <rPh sb="12" eb="13">
      <t>ドノ</t>
    </rPh>
    <phoneticPr fontId="1"/>
  </si>
  <si>
    <t>　　　香川県コンベンション誘致対策事業補助金交付要綱第６条の規定により、本補助金の
　　交付を受けたいので、関係書類を添え、下記のとおり申請します。</t>
    <rPh sb="3" eb="6">
      <t>カガワケン</t>
    </rPh>
    <rPh sb="13" eb="22">
      <t>ユウチタイサクジギョウホジョキン</t>
    </rPh>
    <rPh sb="22" eb="24">
      <t>コウフ</t>
    </rPh>
    <rPh sb="24" eb="26">
      <t>ヨウコウ</t>
    </rPh>
    <rPh sb="26" eb="27">
      <t>ダイ</t>
    </rPh>
    <rPh sb="28" eb="29">
      <t>ジョウ</t>
    </rPh>
    <rPh sb="30" eb="32">
      <t>キテイ</t>
    </rPh>
    <rPh sb="36" eb="40">
      <t>ホンホジョキン</t>
    </rPh>
    <rPh sb="44" eb="46">
      <t>コウフ</t>
    </rPh>
    <rPh sb="47" eb="48">
      <t>ウ</t>
    </rPh>
    <rPh sb="54" eb="58">
      <t>カンケイショルイ</t>
    </rPh>
    <rPh sb="59" eb="60">
      <t>ソ</t>
    </rPh>
    <rPh sb="62" eb="64">
      <t>カキ</t>
    </rPh>
    <rPh sb="68" eb="70">
      <t>シンセイ</t>
    </rPh>
    <phoneticPr fontId="1"/>
  </si>
  <si>
    <t>名　称</t>
    <rPh sb="0" eb="1">
      <t>メイ</t>
    </rPh>
    <rPh sb="2" eb="3">
      <t>ショウ</t>
    </rPh>
    <phoneticPr fontId="1"/>
  </si>
  <si>
    <t>香川県コンベンション誘致対策事業補助金交付申請書</t>
    <rPh sb="0" eb="3">
      <t>カガワケン</t>
    </rPh>
    <rPh sb="10" eb="12">
      <t>ユウチ</t>
    </rPh>
    <rPh sb="12" eb="19">
      <t>タイサクジギョウホジョキン</t>
    </rPh>
    <rPh sb="19" eb="24">
      <t>コウフシンセイショ</t>
    </rPh>
    <phoneticPr fontId="1"/>
  </si>
  <si>
    <t>香川県知事　池田豊人　殿</t>
    <rPh sb="0" eb="5">
      <t>カガワケンチジ</t>
    </rPh>
    <rPh sb="6" eb="10">
      <t>イケダトヨヒト</t>
    </rPh>
    <rPh sb="11" eb="12">
      <t>ドノ</t>
    </rPh>
    <phoneticPr fontId="1"/>
  </si>
  <si>
    <t>　　香川県コンベンション誘致対策事業補助金交付要綱第６条の規定により、本補助金の交付を
　受けたいので、関係書類を添え、下記のとおり申請します。</t>
    <rPh sb="2" eb="5">
      <t>カガワケン</t>
    </rPh>
    <rPh sb="12" eb="21">
      <t>ユウチタイサクジギョウホジョキン</t>
    </rPh>
    <rPh sb="21" eb="23">
      <t>コウフ</t>
    </rPh>
    <rPh sb="23" eb="25">
      <t>ヨウコウ</t>
    </rPh>
    <rPh sb="25" eb="26">
      <t>ダイ</t>
    </rPh>
    <rPh sb="27" eb="28">
      <t>ジョウ</t>
    </rPh>
    <rPh sb="29" eb="31">
      <t>キテイ</t>
    </rPh>
    <rPh sb="35" eb="39">
      <t>ホンホジョキン</t>
    </rPh>
    <rPh sb="40" eb="42">
      <t>コウフ</t>
    </rPh>
    <rPh sb="45" eb="46">
      <t>ウ</t>
    </rPh>
    <rPh sb="52" eb="56">
      <t>カンケイショルイ</t>
    </rPh>
    <rPh sb="57" eb="58">
      <t>ソ</t>
    </rPh>
    <rPh sb="60" eb="62">
      <t>カキ</t>
    </rPh>
    <rPh sb="66" eb="68">
      <t>シンセイ</t>
    </rPh>
    <phoneticPr fontId="1"/>
  </si>
  <si>
    <t>記</t>
    <rPh sb="0" eb="1">
      <t>キ</t>
    </rPh>
    <phoneticPr fontId="1"/>
  </si>
  <si>
    <r>
      <t xml:space="preserve">               ・スポーツ大会、ブロック規模の大会・学会</t>
    </r>
    <r>
      <rPr>
        <sz val="11"/>
        <color theme="1"/>
        <rFont val="ＭＳ 明朝"/>
        <family val="1"/>
        <charset val="128"/>
      </rPr>
      <t>→</t>
    </r>
    <r>
      <rPr>
        <b/>
        <sz val="11"/>
        <color theme="1"/>
        <rFont val="ＭＳ 明朝"/>
        <family val="1"/>
        <charset val="128"/>
      </rPr>
      <t>宿泊第三者証明書</t>
    </r>
    <rPh sb="20" eb="22">
      <t>タイカイ</t>
    </rPh>
    <phoneticPr fontId="1"/>
  </si>
  <si>
    <r>
      <rPr>
        <b/>
        <sz val="11"/>
        <color theme="1"/>
        <rFont val="Century"/>
        <family val="1"/>
      </rPr>
      <t xml:space="preserve">                          </t>
    </r>
    <r>
      <rPr>
        <b/>
        <sz val="11"/>
        <color theme="1"/>
        <rFont val="ＭＳ 明朝"/>
        <family val="1"/>
        <charset val="128"/>
      </rPr>
      <t>・国際会議、全国規模の大会・学会</t>
    </r>
    <r>
      <rPr>
        <sz val="11"/>
        <color theme="1"/>
        <rFont val="Century"/>
        <family val="1"/>
      </rPr>
      <t xml:space="preserve"> </t>
    </r>
    <r>
      <rPr>
        <sz val="11"/>
        <color theme="1"/>
        <rFont val="ＭＳ 明朝"/>
        <family val="1"/>
        <charset val="128"/>
      </rPr>
      <t>→</t>
    </r>
    <r>
      <rPr>
        <b/>
        <sz val="11"/>
        <color theme="1"/>
        <rFont val="ＭＳ 明朝"/>
        <family val="1"/>
        <charset val="128"/>
      </rPr>
      <t>宿泊証明書または宿泊第三者証明書</t>
    </r>
    <phoneticPr fontId="1"/>
  </si>
  <si>
    <t>　　　　　　　　　旅行会社が斡旋している場合は、宿泊者名簿（県名・氏名・宿泊施設名・宿泊日）を添付してください。</t>
    <phoneticPr fontId="1"/>
  </si>
  <si>
    <t>補助金変更交付申請書</t>
    <rPh sb="0" eb="3">
      <t>ホジョキン</t>
    </rPh>
    <rPh sb="3" eb="5">
      <t>ヘンコウ</t>
    </rPh>
    <rPh sb="5" eb="7">
      <t>コウフ</t>
    </rPh>
    <rPh sb="7" eb="10">
      <t>シンセイショ</t>
    </rPh>
    <phoneticPr fontId="1"/>
  </si>
  <si>
    <t>令和　　　年　　　月　　　日付け財高観コ第　　　号により補助金の交付決定を受けた補助事業について、次のとおりその内容等を変更したいので公益財団法人高松観光コンベンション・ビューロー補助金交付規程第６条第１号の規定により、関係書類を添えて申請します。</t>
    <phoneticPr fontId="1"/>
  </si>
  <si>
    <t>　２　事業の目的</t>
    <rPh sb="3" eb="5">
      <t>ジギョウ</t>
    </rPh>
    <rPh sb="6" eb="8">
      <t>モクテキ</t>
    </rPh>
    <phoneticPr fontId="1"/>
  </si>
  <si>
    <t>　１　事業名</t>
    <rPh sb="3" eb="6">
      <t>ジギョウメイ</t>
    </rPh>
    <phoneticPr fontId="1"/>
  </si>
  <si>
    <t>　３　変更した
　　　事業の内容</t>
    <rPh sb="3" eb="5">
      <t>ヘンコウ</t>
    </rPh>
    <rPh sb="11" eb="13">
      <t>ジギョウ</t>
    </rPh>
    <rPh sb="14" eb="16">
      <t>ナイヨウ</t>
    </rPh>
    <phoneticPr fontId="1"/>
  </si>
  <si>
    <t>　４　変更後の着手
　　完了予定年月日</t>
    <rPh sb="3" eb="6">
      <t>ヘンコウゴ</t>
    </rPh>
    <rPh sb="7" eb="9">
      <t>チャクシュ</t>
    </rPh>
    <rPh sb="12" eb="14">
      <t>カンリョウ</t>
    </rPh>
    <rPh sb="14" eb="19">
      <t>ヨテイネンガッピ</t>
    </rPh>
    <phoneticPr fontId="1"/>
  </si>
  <si>
    <t>着手日　令和　　　　年　　　　月　　　　日
完了日　令和　　　　年　　　　月　　　　日</t>
    <rPh sb="0" eb="3">
      <t>チャクシュビ</t>
    </rPh>
    <rPh sb="4" eb="6">
      <t>レイワ</t>
    </rPh>
    <rPh sb="10" eb="11">
      <t>ネン</t>
    </rPh>
    <rPh sb="15" eb="16">
      <t>ガツ</t>
    </rPh>
    <rPh sb="20" eb="21">
      <t>ニチ</t>
    </rPh>
    <rPh sb="22" eb="25">
      <t>カンリョウビ</t>
    </rPh>
    <rPh sb="26" eb="28">
      <t>レイワ</t>
    </rPh>
    <rPh sb="32" eb="33">
      <t>ネン</t>
    </rPh>
    <rPh sb="37" eb="38">
      <t>ガツ</t>
    </rPh>
    <rPh sb="42" eb="43">
      <t>ニチ</t>
    </rPh>
    <phoneticPr fontId="1"/>
  </si>
  <si>
    <t>　５　添付文書</t>
    <rPh sb="3" eb="7">
      <t>テンプブンショ</t>
    </rPh>
    <phoneticPr fontId="1"/>
  </si>
  <si>
    <t>　６　その他</t>
    <rPh sb="5" eb="6">
      <t>タ</t>
    </rPh>
    <phoneticPr fontId="1"/>
  </si>
  <si>
    <t>（１）　変更事業計画書
（２）　変更後の収支予算書</t>
    <rPh sb="4" eb="8">
      <t>ヘンコウ</t>
    </rPh>
    <rPh sb="8" eb="11">
      <t>ケイカクショ</t>
    </rPh>
    <rPh sb="16" eb="19">
      <t>ヘンコウゴ</t>
    </rPh>
    <rPh sb="20" eb="25">
      <t>シュウシヨサンショ</t>
    </rPh>
    <phoneticPr fontId="1"/>
  </si>
  <si>
    <t>香川県コンベンション誘致対策事業変更承認申請書</t>
    <rPh sb="0" eb="3">
      <t>カガワケン</t>
    </rPh>
    <rPh sb="10" eb="12">
      <t>ユウチ</t>
    </rPh>
    <rPh sb="12" eb="14">
      <t>タイサク</t>
    </rPh>
    <rPh sb="14" eb="16">
      <t>ジギョウ</t>
    </rPh>
    <rPh sb="16" eb="18">
      <t>ヘンコウ</t>
    </rPh>
    <rPh sb="18" eb="20">
      <t>ショウニン</t>
    </rPh>
    <rPh sb="20" eb="23">
      <t>シンセイショ</t>
    </rPh>
    <phoneticPr fontId="1"/>
  </si>
  <si>
    <t>香川県知事　　　殿</t>
    <rPh sb="0" eb="5">
      <t>カガワケンチジ</t>
    </rPh>
    <rPh sb="8" eb="9">
      <t>ドノ</t>
    </rPh>
    <phoneticPr fontId="1"/>
  </si>
  <si>
    <t>　　　年　　月　　日付け　　　　第　　号で本補助金の交付決定通知があった香川県コンベンション誘致対策事業について、下記のとおり変更したいので、香川県コンベンション誘致対策事業補助金交付要綱第８条の規定により、関係書類を添えて申請します。</t>
    <phoneticPr fontId="1"/>
  </si>
  <si>
    <t xml:space="preserve"> １　変更交付申請額</t>
    <rPh sb="3" eb="5">
      <t>ヘンコウ</t>
    </rPh>
    <rPh sb="5" eb="7">
      <t>コウフ</t>
    </rPh>
    <rPh sb="7" eb="9">
      <t>シンセイ</t>
    </rPh>
    <rPh sb="9" eb="10">
      <t>ガク</t>
    </rPh>
    <phoneticPr fontId="1"/>
  </si>
  <si>
    <t xml:space="preserve"> ４　変更した事業の内容</t>
    <rPh sb="3" eb="5">
      <t>ヘンコウ</t>
    </rPh>
    <rPh sb="7" eb="9">
      <t>ジギョウ</t>
    </rPh>
    <rPh sb="10" eb="12">
      <t>ナイヨウ</t>
    </rPh>
    <phoneticPr fontId="1"/>
  </si>
  <si>
    <t xml:space="preserve"> ５　変更した大会等
　　開催期間</t>
    <rPh sb="3" eb="5">
      <t>ヘンコウ</t>
    </rPh>
    <rPh sb="7" eb="9">
      <t>タイカイ</t>
    </rPh>
    <rPh sb="9" eb="10">
      <t>トウ</t>
    </rPh>
    <rPh sb="13" eb="17">
      <t>カイサイキカン</t>
    </rPh>
    <phoneticPr fontId="1"/>
  </si>
  <si>
    <t>（１）変更事業計画書等
（２）変更後の収支予算書
（３）変更後の都道府県別参加者（予定）一覧
（４）変更後の国別参加者（予定）一覧（国際会議の場合のみ添付）</t>
    <rPh sb="3" eb="5">
      <t>ヘンコウ</t>
    </rPh>
    <rPh sb="5" eb="11">
      <t>ジギョウケイカクショトウ</t>
    </rPh>
    <rPh sb="15" eb="17">
      <t>ヘンコウ</t>
    </rPh>
    <rPh sb="17" eb="18">
      <t>ゴ</t>
    </rPh>
    <rPh sb="19" eb="21">
      <t>シュウシ</t>
    </rPh>
    <rPh sb="21" eb="24">
      <t>ヨサンショ</t>
    </rPh>
    <rPh sb="28" eb="31">
      <t>ヘンコウゴ</t>
    </rPh>
    <rPh sb="32" eb="36">
      <t>トドウフケン</t>
    </rPh>
    <rPh sb="36" eb="37">
      <t>ベツ</t>
    </rPh>
    <rPh sb="37" eb="40">
      <t>サンカシャ</t>
    </rPh>
    <rPh sb="41" eb="43">
      <t>ヨテイ</t>
    </rPh>
    <rPh sb="44" eb="46">
      <t>イチラン</t>
    </rPh>
    <rPh sb="50" eb="54">
      <t>ヘンコウ</t>
    </rPh>
    <rPh sb="54" eb="56">
      <t>クニベツ</t>
    </rPh>
    <rPh sb="56" eb="59">
      <t>サンカシャ</t>
    </rPh>
    <rPh sb="60" eb="62">
      <t>ヨテイ</t>
    </rPh>
    <rPh sb="63" eb="65">
      <t>イチラン</t>
    </rPh>
    <rPh sb="66" eb="70">
      <t>コクサイカイギ</t>
    </rPh>
    <rPh sb="71" eb="73">
      <t>バアイ</t>
    </rPh>
    <rPh sb="75" eb="77">
      <t>テンプ</t>
    </rPh>
    <phoneticPr fontId="1"/>
  </si>
  <si>
    <t>補助事業中止（廃止）申請書</t>
    <rPh sb="0" eb="6">
      <t>ホジョジギョウチュウシ</t>
    </rPh>
    <rPh sb="7" eb="9">
      <t>ハイシ</t>
    </rPh>
    <rPh sb="10" eb="13">
      <t>シンセイショ</t>
    </rPh>
    <phoneticPr fontId="1"/>
  </si>
  <si>
    <t>　次のとおり補助事業を中止（廃止）したいので、公益財団法人高松観光コンベンション・ビューロー補助金交付規程第６条第２号の規定により申請します。</t>
    <rPh sb="1" eb="2">
      <t>ツギ</t>
    </rPh>
    <rPh sb="6" eb="10">
      <t>ホジョジギョウ</t>
    </rPh>
    <rPh sb="11" eb="13">
      <t>チュウシ</t>
    </rPh>
    <rPh sb="14" eb="16">
      <t>ハイシ</t>
    </rPh>
    <rPh sb="23" eb="33">
      <t>コウエキザイダンホウジンタカマツカンコウ</t>
    </rPh>
    <rPh sb="46" eb="53">
      <t>ホジョキンコウフキテイ</t>
    </rPh>
    <rPh sb="53" eb="54">
      <t>ダイ</t>
    </rPh>
    <rPh sb="55" eb="56">
      <t>ジョウ</t>
    </rPh>
    <rPh sb="56" eb="57">
      <t>ダイ</t>
    </rPh>
    <rPh sb="58" eb="59">
      <t>ゴウ</t>
    </rPh>
    <rPh sb="60" eb="62">
      <t>キテイ</t>
    </rPh>
    <rPh sb="65" eb="67">
      <t>シンセイ</t>
    </rPh>
    <phoneticPr fontId="1"/>
  </si>
  <si>
    <t>　２　交付決定年月日
　　及び発送番号</t>
    <rPh sb="3" eb="5">
      <t>コウフ</t>
    </rPh>
    <rPh sb="5" eb="7">
      <t>ケッテイ</t>
    </rPh>
    <rPh sb="7" eb="10">
      <t>ネンガッピ</t>
    </rPh>
    <rPh sb="13" eb="14">
      <t>オヨ</t>
    </rPh>
    <rPh sb="15" eb="17">
      <t>ハッソウ</t>
    </rPh>
    <rPh sb="17" eb="19">
      <t>バンゴウ</t>
    </rPh>
    <phoneticPr fontId="1"/>
  </si>
  <si>
    <t>令和　　　年　　　月　　　日
財高観コ第　　　　　号　　</t>
    <rPh sb="0" eb="2">
      <t>レイワ</t>
    </rPh>
    <rPh sb="5" eb="6">
      <t>ネン</t>
    </rPh>
    <rPh sb="9" eb="10">
      <t>ガツ</t>
    </rPh>
    <rPh sb="13" eb="14">
      <t>ニチ</t>
    </rPh>
    <rPh sb="15" eb="16">
      <t>ザイ</t>
    </rPh>
    <rPh sb="16" eb="17">
      <t>タカ</t>
    </rPh>
    <rPh sb="17" eb="18">
      <t>カン</t>
    </rPh>
    <rPh sb="19" eb="20">
      <t>ダイ</t>
    </rPh>
    <rPh sb="25" eb="26">
      <t>ゴウ</t>
    </rPh>
    <phoneticPr fontId="1"/>
  </si>
  <si>
    <t>　３　中止（廃止）の
　　　理　　　　　　由</t>
    <rPh sb="3" eb="5">
      <t>チュウシ</t>
    </rPh>
    <rPh sb="6" eb="8">
      <t>ハイシ</t>
    </rPh>
    <rPh sb="14" eb="15">
      <t>リ</t>
    </rPh>
    <rPh sb="21" eb="22">
      <t>ヨシ</t>
    </rPh>
    <phoneticPr fontId="1"/>
  </si>
  <si>
    <t>　４　中止（廃止）の
　　　年　　月　　日</t>
    <rPh sb="3" eb="5">
      <t>チュウシ</t>
    </rPh>
    <rPh sb="6" eb="8">
      <t>ハイシ</t>
    </rPh>
    <rPh sb="14" eb="15">
      <t>ネン</t>
    </rPh>
    <rPh sb="17" eb="18">
      <t>ガツ</t>
    </rPh>
    <rPh sb="20" eb="21">
      <t>ニチ</t>
    </rPh>
    <phoneticPr fontId="1"/>
  </si>
  <si>
    <t>令和　　　　年　　　　月　　　　日</t>
    <rPh sb="0" eb="2">
      <t>レイワ</t>
    </rPh>
    <rPh sb="6" eb="7">
      <t>ネン</t>
    </rPh>
    <rPh sb="11" eb="12">
      <t>ガツ</t>
    </rPh>
    <rPh sb="16" eb="17">
      <t>ニチ</t>
    </rPh>
    <phoneticPr fontId="1"/>
  </si>
  <si>
    <t>　５　備　　　　　　考</t>
    <rPh sb="3" eb="4">
      <t>ビ</t>
    </rPh>
    <rPh sb="10" eb="11">
      <t>コウ</t>
    </rPh>
    <phoneticPr fontId="1"/>
  </si>
  <si>
    <r>
      <t>（実際の参加人数と宿泊数をご記入ください）
参加人数　</t>
    </r>
    <r>
      <rPr>
        <u/>
        <sz val="11"/>
        <color theme="1"/>
        <rFont val="ＭＳ Ｐゴシック"/>
        <family val="3"/>
        <charset val="128"/>
        <scheme val="minor"/>
      </rPr>
      <t>香川県外　　　　　　　　人</t>
    </r>
    <r>
      <rPr>
        <sz val="11"/>
        <color theme="1"/>
        <rFont val="ＭＳ Ｐゴシック"/>
        <family val="2"/>
        <charset val="128"/>
        <scheme val="minor"/>
      </rPr>
      <t>、</t>
    </r>
    <r>
      <rPr>
        <u/>
        <sz val="11"/>
        <color theme="1"/>
        <rFont val="ＭＳ Ｐゴシック"/>
        <family val="3"/>
        <charset val="128"/>
        <scheme val="minor"/>
      </rPr>
      <t>県内　　　　　　　人</t>
    </r>
    <r>
      <rPr>
        <sz val="11"/>
        <color theme="1"/>
        <rFont val="ＭＳ Ｐゴシック"/>
        <family val="2"/>
        <charset val="128"/>
        <scheme val="minor"/>
      </rPr>
      <t>、</t>
    </r>
    <r>
      <rPr>
        <u/>
        <sz val="11"/>
        <color theme="1"/>
        <rFont val="ＭＳ Ｐゴシック"/>
        <family val="3"/>
        <charset val="128"/>
        <scheme val="minor"/>
      </rPr>
      <t>宿泊数　延べ　　　　　泊</t>
    </r>
    <rPh sb="1" eb="3">
      <t>ジッサイ</t>
    </rPh>
    <rPh sb="4" eb="8">
      <t>サンカニンズウ</t>
    </rPh>
    <rPh sb="9" eb="12">
      <t>シュクハクスウ</t>
    </rPh>
    <rPh sb="14" eb="16">
      <t>キニュウ</t>
    </rPh>
    <rPh sb="22" eb="24">
      <t>サンカ</t>
    </rPh>
    <rPh sb="24" eb="26">
      <t>ニンズウ</t>
    </rPh>
    <rPh sb="27" eb="30">
      <t>カガワケン</t>
    </rPh>
    <rPh sb="30" eb="31">
      <t>ガイ</t>
    </rPh>
    <rPh sb="39" eb="40">
      <t>ニン</t>
    </rPh>
    <rPh sb="41" eb="43">
      <t>ケンナイ</t>
    </rPh>
    <rPh sb="50" eb="51">
      <t>ニン</t>
    </rPh>
    <rPh sb="52" eb="54">
      <t>シュクハク</t>
    </rPh>
    <rPh sb="54" eb="55">
      <t>スウ</t>
    </rPh>
    <rPh sb="56" eb="57">
      <t>ノ</t>
    </rPh>
    <rPh sb="63" eb="64">
      <t>ハク</t>
    </rPh>
    <phoneticPr fontId="1"/>
  </si>
  <si>
    <t>　次のとおり補助事業を中止（廃止）したいので、香川県コンベンション誘致対策事業補助金交付要綱第８条の規定により申請します。</t>
    <rPh sb="1" eb="2">
      <t>ツギ</t>
    </rPh>
    <rPh sb="6" eb="10">
      <t>ホジョジギョウ</t>
    </rPh>
    <rPh sb="11" eb="13">
      <t>チュウシ</t>
    </rPh>
    <rPh sb="14" eb="16">
      <t>ハイシ</t>
    </rPh>
    <rPh sb="23" eb="25">
      <t>カガワ</t>
    </rPh>
    <rPh sb="25" eb="26">
      <t>ケン</t>
    </rPh>
    <rPh sb="33" eb="42">
      <t>ユウチタイサクジギョウホジョキン</t>
    </rPh>
    <rPh sb="42" eb="44">
      <t>コウフ</t>
    </rPh>
    <rPh sb="44" eb="46">
      <t>ヨウコウ</t>
    </rPh>
    <rPh sb="46" eb="47">
      <t>ダイ</t>
    </rPh>
    <rPh sb="48" eb="49">
      <t>ジョウ</t>
    </rPh>
    <rPh sb="50" eb="52">
      <t>キテイ</t>
    </rPh>
    <rPh sb="55" eb="57">
      <t>シンセイ</t>
    </rPh>
    <phoneticPr fontId="1"/>
  </si>
  <si>
    <t>　　　年　　　月　　　日
○交流第　　　　　号　　</t>
    <rPh sb="3" eb="4">
      <t>ネン</t>
    </rPh>
    <rPh sb="7" eb="8">
      <t>ガツ</t>
    </rPh>
    <rPh sb="11" eb="12">
      <t>ニチ</t>
    </rPh>
    <rPh sb="14" eb="16">
      <t>コウリュウ</t>
    </rPh>
    <rPh sb="16" eb="17">
      <t>ダイ</t>
    </rPh>
    <rPh sb="22" eb="23">
      <t>ゴウ</t>
    </rPh>
    <phoneticPr fontId="1"/>
  </si>
  <si>
    <t>　　　　年　　　　月　　　　日</t>
    <rPh sb="4" eb="5">
      <t>ネン</t>
    </rPh>
    <rPh sb="9" eb="10">
      <t>ガツ</t>
    </rPh>
    <rPh sb="14" eb="15">
      <t>ニチ</t>
    </rPh>
    <phoneticPr fontId="1"/>
  </si>
  <si>
    <t>香川県コンベンション誘致対策事業中止（廃止）届出書</t>
    <rPh sb="0" eb="3">
      <t>カガワケン</t>
    </rPh>
    <rPh sb="10" eb="12">
      <t>ユウチ</t>
    </rPh>
    <rPh sb="12" eb="14">
      <t>タイサク</t>
    </rPh>
    <rPh sb="14" eb="16">
      <t>ジギョウ</t>
    </rPh>
    <rPh sb="16" eb="18">
      <t>チュウシ</t>
    </rPh>
    <rPh sb="19" eb="21">
      <t>ハイシ</t>
    </rPh>
    <rPh sb="22" eb="25">
      <t>トドケデショ</t>
    </rPh>
    <phoneticPr fontId="1"/>
  </si>
  <si>
    <t>＊本補助金の額は、助成限度額に関わらず、知事の認める事業費から、消費税及び地方消費税を除いた額の25％以内とします。</t>
    <rPh sb="32" eb="35">
      <t>ショウヒゼイ</t>
    </rPh>
    <rPh sb="35" eb="36">
      <t>オヨ</t>
    </rPh>
    <rPh sb="37" eb="42">
      <t>チホウショウヒゼイ</t>
    </rPh>
    <rPh sb="43" eb="44">
      <t>ノゾ</t>
    </rPh>
    <rPh sb="46" eb="47">
      <t>ガク</t>
    </rPh>
    <phoneticPr fontId="1"/>
  </si>
  <si>
    <r>
      <rPr>
        <sz val="11"/>
        <color theme="1"/>
        <rFont val="Century"/>
        <family val="1"/>
      </rPr>
      <t xml:space="preserve">                                      </t>
    </r>
    <r>
      <rPr>
        <sz val="11"/>
        <color theme="1"/>
        <rFont val="ＭＳ 明朝"/>
        <family val="1"/>
        <charset val="128"/>
      </rPr>
      <t>全国規模とは全国</t>
    </r>
    <r>
      <rPr>
        <sz val="11"/>
        <color theme="1"/>
        <rFont val="Century"/>
        <family val="1"/>
      </rPr>
      <t>30</t>
    </r>
    <r>
      <rPr>
        <sz val="11"/>
        <color theme="1"/>
        <rFont val="ＭＳ 明朝"/>
        <family val="1"/>
        <charset val="128"/>
      </rPr>
      <t xml:space="preserve">都道府県以上（香川県を含む）からの参加、もしくは県外参加者の
</t>
    </r>
    <r>
      <rPr>
        <sz val="11"/>
        <color theme="1"/>
        <rFont val="Century"/>
        <family val="1"/>
      </rPr>
      <t xml:space="preserve">                                       </t>
    </r>
    <r>
      <rPr>
        <sz val="11"/>
        <color theme="1"/>
        <rFont val="ＭＳ 明朝"/>
        <family val="1"/>
        <charset val="128"/>
      </rPr>
      <t>延べ宿泊数が</t>
    </r>
    <r>
      <rPr>
        <sz val="11"/>
        <color theme="1"/>
        <rFont val="Century"/>
        <family val="1"/>
      </rPr>
      <t>1,000</t>
    </r>
    <r>
      <rPr>
        <sz val="11"/>
        <color theme="1"/>
        <rFont val="ＭＳ 明朝"/>
        <family val="1"/>
        <charset val="128"/>
      </rPr>
      <t>泊以上あるものとします。ただし、全国から広く参集する会議、香川県を
　　　　　　　　　</t>
    </r>
    <r>
      <rPr>
        <sz val="11"/>
        <color theme="1"/>
        <rFont val="Century"/>
        <family val="1"/>
      </rPr>
      <t xml:space="preserve">     </t>
    </r>
    <r>
      <rPr>
        <sz val="11"/>
        <color theme="1"/>
        <rFont val="ＭＳ 明朝"/>
        <family val="1"/>
        <charset val="128"/>
      </rPr>
      <t>含む概ね24都道府県以上から参加のある会議については、ご相談下さい。</t>
    </r>
    <phoneticPr fontId="1"/>
  </si>
  <si>
    <r>
      <t>（１）事業計画書等
（２）収支予算書
（３）都道府県別参加者（予定）一覧
（４）国別参加者（予定）一覧　</t>
    </r>
    <r>
      <rPr>
        <sz val="11"/>
        <rFont val="ＭＳ Ｐゴシック"/>
        <family val="3"/>
        <charset val="128"/>
        <scheme val="minor"/>
      </rPr>
      <t>（国際会議のみ）</t>
    </r>
    <rPh sb="3" eb="9">
      <t>ジギョウケイカクショトウ</t>
    </rPh>
    <rPh sb="13" eb="15">
      <t>シュウシ</t>
    </rPh>
    <rPh sb="15" eb="18">
      <t>ヨサンショ</t>
    </rPh>
    <rPh sb="22" eb="26">
      <t>トドウフケン</t>
    </rPh>
    <rPh sb="26" eb="27">
      <t>ベツ</t>
    </rPh>
    <rPh sb="27" eb="30">
      <t>サンカシャ</t>
    </rPh>
    <rPh sb="31" eb="33">
      <t>ヨテイ</t>
    </rPh>
    <rPh sb="34" eb="36">
      <t>イチラン</t>
    </rPh>
    <rPh sb="40" eb="42">
      <t>クニベツ</t>
    </rPh>
    <rPh sb="42" eb="45">
      <t>サンカシャ</t>
    </rPh>
    <rPh sb="46" eb="48">
      <t>ヨテイ</t>
    </rPh>
    <rPh sb="49" eb="51">
      <t>イチラン</t>
    </rPh>
    <rPh sb="53" eb="57">
      <t>コクサイカイギ</t>
    </rPh>
    <phoneticPr fontId="1"/>
  </si>
  <si>
    <r>
      <t>●</t>
    </r>
    <r>
      <rPr>
        <sz val="9"/>
        <rFont val="ＭＳ 明朝"/>
        <family val="1"/>
        <charset val="128"/>
      </rPr>
      <t>（国際会議のみ）</t>
    </r>
    <rPh sb="2" eb="6">
      <t>コクサイカイギ</t>
    </rPh>
    <phoneticPr fontId="1"/>
  </si>
  <si>
    <r>
      <t>●</t>
    </r>
    <r>
      <rPr>
        <sz val="9"/>
        <rFont val="ＭＳ 明朝"/>
        <family val="1"/>
        <charset val="128"/>
      </rPr>
      <t>(国際会議は不要）</t>
    </r>
    <rPh sb="2" eb="6">
      <t>コクサイカイギ</t>
    </rPh>
    <rPh sb="7" eb="9">
      <t>フヨウ</t>
    </rPh>
    <phoneticPr fontId="1"/>
  </si>
  <si>
    <t>2　支出の部</t>
    <rPh sb="2" eb="4">
      <t>シシュツ</t>
    </rPh>
    <rPh sb="5" eb="6">
      <t>ブ</t>
    </rPh>
    <phoneticPr fontId="1"/>
  </si>
  <si>
    <t>コンベンション開催について支援を受けたいので、次のとおり申込書を提出します。</t>
    <rPh sb="7" eb="9">
      <t>カイサイ</t>
    </rPh>
    <rPh sb="13" eb="15">
      <t>シエン</t>
    </rPh>
    <rPh sb="16" eb="17">
      <t>ウ</t>
    </rPh>
    <rPh sb="23" eb="24">
      <t>ツギ</t>
    </rPh>
    <rPh sb="28" eb="31">
      <t>モウシコミショ</t>
    </rPh>
    <rPh sb="32" eb="34">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</si>
</sst>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
    <numFmt numFmtId="177" formatCode="#,##0_ "/>
    <numFmt numFmtId="178" formatCode="0.0_ "/>
  </numFmts>
  <fonts count="7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b/>
      <sz val="12"/>
      <name val="ＭＳ Ｐゴシック"/>
      <family val="3"/>
      <charset val="128"/>
    </font>
    <font>
      <b/>
      <sz val="14"/>
      <name val="ＭＳ Ｐゴシック"/>
      <family val="3"/>
      <charset val="128"/>
    </font>
    <font>
      <b/>
      <sz val="18"/>
      <name val="ＭＳ Ｐゴシック"/>
      <family val="3"/>
      <charset val="128"/>
    </font>
    <font>
      <sz val="9"/>
      <name val="ＭＳ Ｐゴシック"/>
      <family val="3"/>
      <charset val="128"/>
    </font>
    <font>
      <sz val="14"/>
      <color theme="1"/>
      <name val="HGP明朝E"/>
      <family val="1"/>
      <charset val="128"/>
    </font>
    <font>
      <sz val="14"/>
      <color theme="1"/>
      <name val="HGS明朝E"/>
      <family val="1"/>
      <charset val="128"/>
    </font>
    <font>
      <sz val="9"/>
      <color theme="1"/>
      <name val="ＭＳ Ｐゴシック"/>
      <family val="3"/>
      <charset val="128"/>
    </font>
    <font>
      <sz val="16"/>
      <color theme="1"/>
      <name val="HGP明朝E"/>
      <family val="1"/>
      <charset val="128"/>
    </font>
    <font>
      <sz val="9"/>
      <color rgb="FF000000"/>
      <name val="Meiryo UI"/>
      <family val="3"/>
      <charset val="128"/>
    </font>
    <font>
      <sz val="12"/>
      <color theme="1"/>
      <name val="Century"/>
      <family val="1"/>
    </font>
    <font>
      <sz val="9"/>
      <color theme="1"/>
      <name val="Century"/>
      <family val="1"/>
    </font>
    <font>
      <sz val="9"/>
      <color theme="1"/>
      <name val="ＭＳ 明朝"/>
      <family val="1"/>
      <charset val="128"/>
    </font>
    <font>
      <sz val="11"/>
      <color theme="1"/>
      <name val="ＭＳ 明朝"/>
      <family val="1"/>
      <charset val="128"/>
    </font>
    <font>
      <sz val="11"/>
      <color theme="0"/>
      <name val="ＭＳ 明朝"/>
      <family val="1"/>
      <charset val="128"/>
    </font>
    <font>
      <sz val="11"/>
      <color rgb="FFFF0000"/>
      <name val="ＭＳ 明朝"/>
      <family val="1"/>
      <charset val="128"/>
    </font>
    <font>
      <sz val="14"/>
      <color theme="1"/>
      <name val="ＭＳ 明朝"/>
      <family val="1"/>
      <charset val="128"/>
    </font>
    <font>
      <sz val="12"/>
      <color theme="1"/>
      <name val="ＭＳ ゴシック"/>
      <family val="3"/>
      <charset val="128"/>
    </font>
    <font>
      <sz val="12"/>
      <color theme="1"/>
      <name val="ＭＳ 明朝"/>
      <family val="1"/>
      <charset val="128"/>
    </font>
    <font>
      <u/>
      <sz val="11"/>
      <color theme="1"/>
      <name val="ＭＳ Ｐゴシック"/>
      <family val="3"/>
      <charset val="128"/>
      <scheme val="minor"/>
    </font>
    <font>
      <u/>
      <sz val="12"/>
      <color theme="1"/>
      <name val="ＭＳ Ｐゴシック"/>
      <family val="3"/>
      <charset val="128"/>
      <scheme val="minor"/>
    </font>
    <font>
      <b/>
      <sz val="12"/>
      <color theme="1"/>
      <name val="Century"/>
      <family val="1"/>
    </font>
    <font>
      <b/>
      <sz val="14"/>
      <color theme="1"/>
      <name val="ＭＳ 明朝"/>
      <family val="1"/>
      <charset val="128"/>
    </font>
    <font>
      <b/>
      <sz val="14"/>
      <color theme="1"/>
      <name val="Century"/>
      <family val="1"/>
    </font>
    <font>
      <b/>
      <sz val="11"/>
      <color theme="1"/>
      <name val="ＭＳ 明朝"/>
      <family val="1"/>
      <charset val="128"/>
    </font>
    <font>
      <b/>
      <sz val="11"/>
      <color theme="1"/>
      <name val="Century"/>
      <family val="1"/>
    </font>
    <font>
      <b/>
      <u/>
      <sz val="11"/>
      <color rgb="FF0000FF"/>
      <name val="ＭＳ 明朝"/>
      <family val="1"/>
      <charset val="128"/>
    </font>
    <font>
      <sz val="11"/>
      <color theme="1"/>
      <name val="Century"/>
      <family val="1"/>
    </font>
    <font>
      <b/>
      <sz val="11"/>
      <color rgb="FF0000FF"/>
      <name val="ＭＳ 明朝"/>
      <family val="1"/>
      <charset val="128"/>
    </font>
    <font>
      <sz val="10.5"/>
      <color theme="1"/>
      <name val="ＭＳ 明朝"/>
      <family val="1"/>
      <charset val="128"/>
    </font>
    <font>
      <sz val="10.5"/>
      <color theme="1"/>
      <name val="Century"/>
      <family val="1"/>
    </font>
    <font>
      <sz val="10"/>
      <color theme="1"/>
      <name val="ＭＳ 明朝"/>
      <family val="1"/>
      <charset val="128"/>
    </font>
    <font>
      <sz val="7"/>
      <color theme="1"/>
      <name val="Times New Roman"/>
      <family val="1"/>
    </font>
    <font>
      <b/>
      <sz val="12"/>
      <color theme="1"/>
      <name val="ＭＳ 明朝"/>
      <family val="1"/>
      <charset val="128"/>
    </font>
    <font>
      <b/>
      <u/>
      <sz val="12"/>
      <color theme="1"/>
      <name val="ＭＳ 明朝"/>
      <family val="1"/>
      <charset val="128"/>
    </font>
    <font>
      <u/>
      <sz val="11"/>
      <color theme="1"/>
      <name val="ＭＳ 明朝"/>
      <family val="1"/>
      <charset val="128"/>
    </font>
    <font>
      <u/>
      <sz val="11"/>
      <color rgb="FFFF0000"/>
      <name val="ＭＳ 明朝"/>
      <family val="1"/>
      <charset val="128"/>
    </font>
    <font>
      <sz val="11.5"/>
      <color theme="1"/>
      <name val="ＭＳ 明朝"/>
      <family val="1"/>
      <charset val="128"/>
    </font>
    <font>
      <sz val="11.5"/>
      <color rgb="FFFF0000"/>
      <name val="ＭＳ 明朝"/>
      <family val="1"/>
      <charset val="128"/>
    </font>
    <font>
      <b/>
      <sz val="10.5"/>
      <color theme="1"/>
      <name val="ＭＳ ゴシック"/>
      <family val="3"/>
      <charset val="128"/>
    </font>
    <font>
      <sz val="10.5"/>
      <color theme="1"/>
      <name val="ＭＳ ゴシック"/>
      <family val="3"/>
      <charset val="128"/>
    </font>
    <font>
      <sz val="10"/>
      <color theme="1"/>
      <name val="ＭＳ ゴシック"/>
      <family val="3"/>
      <charset val="128"/>
    </font>
    <font>
      <u/>
      <sz val="10"/>
      <color theme="1"/>
      <name val="ＭＳ ゴシック"/>
      <family val="3"/>
      <charset val="128"/>
    </font>
    <font>
      <sz val="10"/>
      <color rgb="FF000000"/>
      <name val="ＭＳ 明朝"/>
      <family val="1"/>
      <charset val="128"/>
    </font>
    <font>
      <sz val="10"/>
      <color theme="1"/>
      <name val="Times New Roman"/>
      <family val="1"/>
    </font>
    <font>
      <u/>
      <sz val="9"/>
      <color rgb="FFFF0000"/>
      <name val="ＭＳ 明朝"/>
      <family val="1"/>
      <charset val="128"/>
    </font>
    <font>
      <sz val="16"/>
      <color theme="1"/>
      <name val="ＭＳ 明朝"/>
      <family val="1"/>
      <charset val="128"/>
    </font>
    <font>
      <sz val="8"/>
      <color theme="1"/>
      <name val="ＭＳ 明朝"/>
      <family val="1"/>
      <charset val="128"/>
    </font>
    <font>
      <sz val="9"/>
      <color rgb="FFFF0000"/>
      <name val="ＭＳ Ｐゴシック"/>
      <family val="2"/>
      <charset val="128"/>
      <scheme val="minor"/>
    </font>
    <font>
      <sz val="9"/>
      <color rgb="FFFF0000"/>
      <name val="ＭＳ Ｐゴシック"/>
      <family val="3"/>
      <charset val="128"/>
      <scheme val="minor"/>
    </font>
    <font>
      <sz val="11"/>
      <color rgb="FFFF0000"/>
      <name val="Century"/>
      <family val="1"/>
    </font>
    <font>
      <sz val="12"/>
      <color theme="1"/>
      <name val="ＭＳ Ｐ明朝"/>
      <family val="1"/>
      <charset val="128"/>
    </font>
    <font>
      <sz val="11"/>
      <name val="ＭＳ Ｐゴシック"/>
      <family val="3"/>
      <charset val="128"/>
      <scheme val="minor"/>
    </font>
    <font>
      <sz val="10"/>
      <color rgb="FFFF0000"/>
      <name val="ＭＳ Ｐゴシック"/>
      <family val="3"/>
      <charset val="128"/>
      <scheme val="minor"/>
    </font>
    <font>
      <sz val="12"/>
      <color theme="1"/>
      <name val="ＭＳ Ｐゴシック"/>
      <family val="2"/>
      <charset val="128"/>
      <scheme val="minor"/>
    </font>
    <font>
      <sz val="14"/>
      <color theme="1"/>
      <name val="ＭＳ Ｐゴシック"/>
      <family val="3"/>
      <charset val="128"/>
    </font>
    <font>
      <b/>
      <sz val="14"/>
      <color rgb="FFFF0000"/>
      <name val="ＭＳ Ｐゴシック"/>
      <family val="3"/>
      <charset val="128"/>
    </font>
    <font>
      <b/>
      <sz val="10"/>
      <color rgb="FFFF0000"/>
      <name val="ＭＳ Ｐゴシック"/>
      <family val="3"/>
      <charset val="128"/>
    </font>
    <font>
      <sz val="9"/>
      <color rgb="FFFF0000"/>
      <name val="ＭＳ 明朝"/>
      <family val="1"/>
      <charset val="128"/>
    </font>
    <font>
      <sz val="11"/>
      <name val="ＭＳ 明朝"/>
      <family val="1"/>
      <charset val="128"/>
    </font>
    <font>
      <sz val="9"/>
      <name val="ＭＳ 明朝"/>
      <family val="1"/>
      <charset val="128"/>
    </font>
  </fonts>
  <fills count="1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gray125">
        <bgColor rgb="FFE5E5E5"/>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E2CFF1"/>
        <bgColor indexed="64"/>
      </patternFill>
    </fill>
  </fills>
  <borders count="7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auto="1"/>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right style="double">
        <color indexed="64"/>
      </right>
      <top style="medium">
        <color indexed="64"/>
      </top>
      <bottom style="medium">
        <color indexed="64"/>
      </bottom>
      <diagonal/>
    </border>
    <border>
      <left/>
      <right style="double">
        <color indexed="64"/>
      </right>
      <top/>
      <bottom style="medium">
        <color indexed="64"/>
      </bottom>
      <diagonal/>
    </border>
    <border>
      <left/>
      <right style="double">
        <color indexed="64"/>
      </right>
      <top/>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style="medium">
        <color indexed="64"/>
      </bottom>
      <diagonal style="thin">
        <color indexed="64"/>
      </diagonal>
    </border>
    <border diagonalUp="1">
      <left style="double">
        <color indexed="64"/>
      </left>
      <right style="medium">
        <color indexed="64"/>
      </right>
      <top style="medium">
        <color indexed="64"/>
      </top>
      <bottom/>
      <diagonal style="thin">
        <color indexed="64"/>
      </diagonal>
    </border>
    <border diagonalUp="1">
      <left style="double">
        <color indexed="64"/>
      </left>
      <right style="medium">
        <color indexed="64"/>
      </right>
      <top/>
      <bottom style="medium">
        <color indexed="64"/>
      </bottom>
      <diagonal style="thin">
        <color indexed="64"/>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508">
    <xf numFmtId="0" fontId="0" fillId="0" borderId="0" xfId="0">
      <alignment vertical="center"/>
    </xf>
    <xf numFmtId="0" fontId="0" fillId="0" borderId="0" xfId="0" applyAlignment="1">
      <alignment horizontal="center" vertical="center"/>
    </xf>
    <xf numFmtId="0" fontId="0" fillId="2" borderId="23" xfId="0" applyFill="1" applyBorder="1" applyAlignment="1">
      <alignment horizontal="center" vertical="center"/>
    </xf>
    <xf numFmtId="0" fontId="0" fillId="2" borderId="14" xfId="0" applyFill="1" applyBorder="1" applyAlignment="1">
      <alignment horizontal="center" vertical="center"/>
    </xf>
    <xf numFmtId="0" fontId="0" fillId="3" borderId="9" xfId="0" applyFill="1" applyBorder="1">
      <alignment vertical="center"/>
    </xf>
    <xf numFmtId="0" fontId="0" fillId="3" borderId="0" xfId="0" applyFill="1">
      <alignment vertical="center"/>
    </xf>
    <xf numFmtId="0" fontId="0" fillId="3" borderId="16" xfId="0" applyFill="1" applyBorder="1">
      <alignment vertical="center"/>
    </xf>
    <xf numFmtId="0" fontId="16" fillId="0" borderId="0" xfId="0" applyFont="1">
      <alignment vertical="center"/>
    </xf>
    <xf numFmtId="38" fontId="17" fillId="0" borderId="0" xfId="1" applyFont="1" applyBorder="1">
      <alignment vertical="center"/>
    </xf>
    <xf numFmtId="0" fontId="16" fillId="0" borderId="0" xfId="0" applyFont="1" applyAlignment="1">
      <alignment horizontal="right" vertical="center"/>
    </xf>
    <xf numFmtId="0" fontId="16" fillId="0" borderId="9" xfId="0" applyFont="1" applyBorder="1">
      <alignment vertical="center"/>
    </xf>
    <xf numFmtId="38" fontId="17" fillId="0" borderId="9" xfId="1" applyFont="1" applyBorder="1">
      <alignment vertical="center"/>
    </xf>
    <xf numFmtId="176" fontId="17" fillId="0" borderId="9" xfId="2" applyNumberFormat="1" applyFont="1" applyBorder="1">
      <alignment vertical="center"/>
    </xf>
    <xf numFmtId="0" fontId="16" fillId="0" borderId="29" xfId="0" quotePrefix="1" applyFont="1" applyBorder="1">
      <alignment vertical="center"/>
    </xf>
    <xf numFmtId="0" fontId="16" fillId="0" borderId="0" xfId="0" quotePrefix="1" applyFont="1">
      <alignment vertical="center"/>
    </xf>
    <xf numFmtId="38" fontId="2" fillId="0" borderId="0" xfId="1" applyBorder="1">
      <alignment vertical="center"/>
    </xf>
    <xf numFmtId="0" fontId="16" fillId="0" borderId="29" xfId="0" applyFont="1" applyBorder="1" applyAlignment="1">
      <alignment horizontal="right" vertical="center"/>
    </xf>
    <xf numFmtId="38" fontId="16" fillId="0" borderId="0" xfId="1" applyFont="1" applyBorder="1">
      <alignment vertical="center"/>
    </xf>
    <xf numFmtId="38" fontId="18" fillId="0" borderId="0" xfId="1" applyFont="1" applyBorder="1">
      <alignment vertical="center"/>
    </xf>
    <xf numFmtId="0" fontId="16" fillId="0" borderId="29" xfId="0" applyFont="1" applyBorder="1">
      <alignment vertical="center"/>
    </xf>
    <xf numFmtId="0" fontId="19" fillId="0" borderId="0" xfId="0" applyFont="1" applyAlignment="1">
      <alignment horizontal="center" vertical="center"/>
    </xf>
    <xf numFmtId="38" fontId="20" fillId="0" borderId="0" xfId="1" applyFont="1" applyFill="1" applyBorder="1">
      <alignment vertical="center"/>
    </xf>
    <xf numFmtId="0" fontId="0" fillId="0" borderId="6" xfId="0" applyBorder="1">
      <alignment vertical="center"/>
    </xf>
    <xf numFmtId="0" fontId="16" fillId="0" borderId="2" xfId="0" applyFont="1" applyBorder="1">
      <alignment vertical="center"/>
    </xf>
    <xf numFmtId="38" fontId="14" fillId="0" borderId="9" xfId="1" applyFont="1" applyBorder="1" applyAlignment="1">
      <alignment vertical="center"/>
    </xf>
    <xf numFmtId="0" fontId="14" fillId="0" borderId="0" xfId="0" applyFont="1">
      <alignment vertical="center"/>
    </xf>
    <xf numFmtId="0" fontId="0" fillId="0" borderId="0" xfId="0" applyAlignment="1">
      <alignment horizontal="distributed" vertical="center"/>
    </xf>
    <xf numFmtId="38" fontId="14" fillId="0" borderId="0" xfId="1" applyFont="1" applyBorder="1">
      <alignment vertical="center"/>
    </xf>
    <xf numFmtId="0" fontId="16" fillId="0" borderId="14" xfId="0" applyFont="1" applyBorder="1">
      <alignment vertical="center"/>
    </xf>
    <xf numFmtId="0" fontId="14" fillId="0" borderId="38" xfId="0" applyFont="1" applyBorder="1">
      <alignment vertical="center"/>
    </xf>
    <xf numFmtId="0" fontId="16" fillId="0" borderId="46" xfId="0" applyFont="1" applyBorder="1">
      <alignment vertical="center"/>
    </xf>
    <xf numFmtId="0" fontId="19" fillId="0" borderId="46" xfId="0" applyFont="1" applyBorder="1">
      <alignment vertical="center"/>
    </xf>
    <xf numFmtId="0" fontId="4" fillId="0" borderId="1" xfId="0" applyFont="1" applyBorder="1" applyAlignment="1">
      <alignment horizontal="distributed" vertical="center" wrapText="1"/>
    </xf>
    <xf numFmtId="38" fontId="16" fillId="0" borderId="1" xfId="0" applyNumberFormat="1" applyFont="1" applyBorder="1">
      <alignment vertical="center"/>
    </xf>
    <xf numFmtId="0" fontId="16" fillId="4" borderId="1" xfId="0" applyFont="1" applyFill="1" applyBorder="1">
      <alignment vertical="center"/>
    </xf>
    <xf numFmtId="0" fontId="0" fillId="5" borderId="0" xfId="0" applyFill="1">
      <alignment vertical="center"/>
    </xf>
    <xf numFmtId="0" fontId="11" fillId="5" borderId="0" xfId="0" applyFont="1" applyFill="1" applyAlignment="1">
      <alignment horizontal="center" vertical="center"/>
    </xf>
    <xf numFmtId="0" fontId="0" fillId="5" borderId="0" xfId="0" applyFill="1" applyAlignment="1">
      <alignment horizontal="right" vertical="center"/>
    </xf>
    <xf numFmtId="0" fontId="0" fillId="5" borderId="0" xfId="0" applyFill="1" applyAlignment="1">
      <alignment horizontal="center" vertical="center"/>
    </xf>
    <xf numFmtId="0" fontId="0" fillId="5" borderId="0" xfId="0" applyFill="1" applyAlignment="1">
      <alignment horizontal="center" vertical="center" shrinkToFit="1"/>
    </xf>
    <xf numFmtId="0" fontId="3" fillId="5" borderId="0" xfId="0" applyFont="1" applyFill="1" applyAlignment="1">
      <alignment horizontal="center" vertical="center" shrinkToFit="1"/>
    </xf>
    <xf numFmtId="0" fontId="0" fillId="5" borderId="1" xfId="0" applyFill="1" applyBorder="1" applyAlignment="1">
      <alignment horizontal="center" vertical="center"/>
    </xf>
    <xf numFmtId="0" fontId="0" fillId="5" borderId="0" xfId="0" applyFill="1" applyAlignment="1">
      <alignment vertical="center" shrinkToFit="1"/>
    </xf>
    <xf numFmtId="0" fontId="7" fillId="5" borderId="6" xfId="0" applyFont="1" applyFill="1" applyBorder="1" applyAlignment="1">
      <alignment horizontal="center" vertical="center" wrapText="1" shrinkToFit="1"/>
    </xf>
    <xf numFmtId="0" fontId="0" fillId="5" borderId="1" xfId="0" applyFill="1" applyBorder="1" applyAlignment="1">
      <alignment horizontal="center" vertical="center" shrinkToFit="1"/>
    </xf>
    <xf numFmtId="0" fontId="7" fillId="5" borderId="1" xfId="0" applyFont="1" applyFill="1" applyBorder="1" applyAlignment="1">
      <alignment horizontal="center" vertical="center" wrapText="1" shrinkToFit="1"/>
    </xf>
    <xf numFmtId="0" fontId="0" fillId="5" borderId="49" xfId="0" applyFill="1" applyBorder="1" applyAlignment="1">
      <alignment horizontal="left" vertical="center"/>
    </xf>
    <xf numFmtId="38" fontId="16" fillId="0" borderId="29" xfId="1" applyFont="1" applyBorder="1" applyAlignment="1">
      <alignment horizontal="left" vertical="center"/>
    </xf>
    <xf numFmtId="0" fontId="0" fillId="0" borderId="46" xfId="0" applyBorder="1">
      <alignment vertical="center"/>
    </xf>
    <xf numFmtId="38" fontId="14" fillId="0" borderId="16" xfId="1" applyFont="1" applyBorder="1" applyAlignment="1">
      <alignment vertical="center"/>
    </xf>
    <xf numFmtId="0" fontId="16" fillId="0" borderId="16" xfId="0" applyFont="1" applyBorder="1">
      <alignment vertical="center"/>
    </xf>
    <xf numFmtId="38" fontId="17" fillId="4" borderId="16" xfId="1" applyFont="1" applyFill="1" applyBorder="1">
      <alignment vertical="center"/>
    </xf>
    <xf numFmtId="0" fontId="9" fillId="0" borderId="11" xfId="0" applyFont="1" applyBorder="1">
      <alignment vertical="center"/>
    </xf>
    <xf numFmtId="177" fontId="0" fillId="3" borderId="9" xfId="0" applyNumberFormat="1" applyFill="1" applyBorder="1">
      <alignment vertical="center"/>
    </xf>
    <xf numFmtId="0" fontId="24" fillId="0" borderId="0" xfId="0" applyFont="1" applyAlignment="1">
      <alignment horizontal="center" vertical="center"/>
    </xf>
    <xf numFmtId="0" fontId="23" fillId="0" borderId="0" xfId="0" applyFont="1" applyAlignment="1">
      <alignment horizontal="center" vertical="center"/>
    </xf>
    <xf numFmtId="0" fontId="4" fillId="0" borderId="0" xfId="0" applyFont="1">
      <alignment vertical="center"/>
    </xf>
    <xf numFmtId="0" fontId="30" fillId="6" borderId="4" xfId="0" applyFont="1" applyFill="1" applyBorder="1" applyAlignment="1">
      <alignment horizontal="center" vertical="center" wrapText="1"/>
    </xf>
    <xf numFmtId="0" fontId="30" fillId="6" borderId="49" xfId="0" applyFont="1" applyFill="1" applyBorder="1" applyAlignment="1">
      <alignment horizontal="center" vertical="center" wrapText="1"/>
    </xf>
    <xf numFmtId="0" fontId="30" fillId="6" borderId="54" xfId="0" applyFont="1" applyFill="1" applyBorder="1" applyAlignment="1">
      <alignment horizontal="center" vertical="center" wrapText="1"/>
    </xf>
    <xf numFmtId="0" fontId="30" fillId="0" borderId="55" xfId="0" applyFont="1" applyBorder="1" applyAlignment="1">
      <alignment horizontal="justify" vertical="center" wrapText="1"/>
    </xf>
    <xf numFmtId="0" fontId="30" fillId="0" borderId="46" xfId="0" applyFont="1" applyBorder="1" applyAlignment="1">
      <alignment horizontal="justify" vertical="center" wrapText="1"/>
    </xf>
    <xf numFmtId="0" fontId="30" fillId="0" borderId="54" xfId="0" applyFont="1" applyBorder="1" applyAlignment="1">
      <alignment horizontal="right" vertical="center" wrapText="1"/>
    </xf>
    <xf numFmtId="0" fontId="30" fillId="0" borderId="46" xfId="0" applyFont="1" applyBorder="1" applyAlignment="1">
      <alignment horizontal="right" vertical="center" wrapText="1"/>
    </xf>
    <xf numFmtId="0" fontId="30" fillId="0" borderId="5" xfId="0" applyFont="1" applyBorder="1" applyAlignment="1">
      <alignment horizontal="justify" vertical="center" wrapText="1"/>
    </xf>
    <xf numFmtId="0" fontId="4" fillId="0" borderId="46" xfId="0" applyFont="1" applyBorder="1" applyAlignment="1">
      <alignment vertical="center" wrapText="1"/>
    </xf>
    <xf numFmtId="0" fontId="30" fillId="0" borderId="55" xfId="0" applyFont="1" applyBorder="1" applyAlignment="1">
      <alignment horizontal="right" vertical="center" wrapText="1"/>
    </xf>
    <xf numFmtId="0" fontId="4" fillId="0" borderId="52" xfId="0" applyFont="1" applyBorder="1" applyAlignment="1">
      <alignment vertical="center" wrapText="1"/>
    </xf>
    <xf numFmtId="0" fontId="4" fillId="0" borderId="49" xfId="0" applyFont="1" applyBorder="1" applyAlignment="1">
      <alignment vertical="center" wrapText="1"/>
    </xf>
    <xf numFmtId="0" fontId="28" fillId="0" borderId="0" xfId="0" applyFont="1" applyAlignment="1">
      <alignment horizontal="justify" vertical="center"/>
    </xf>
    <xf numFmtId="0" fontId="0" fillId="5" borderId="0" xfId="0" applyFill="1" applyAlignment="1">
      <alignment horizontal="left" vertical="center" wrapText="1"/>
    </xf>
    <xf numFmtId="0" fontId="0" fillId="5" borderId="26" xfId="0" applyFill="1" applyBorder="1" applyAlignment="1">
      <alignment horizontal="center" vertical="center"/>
    </xf>
    <xf numFmtId="0" fontId="0" fillId="2" borderId="9" xfId="0" applyFill="1" applyBorder="1" applyAlignment="1">
      <alignment horizontal="center" vertical="center"/>
    </xf>
    <xf numFmtId="0" fontId="34" fillId="5" borderId="0" xfId="0" applyFont="1" applyFill="1">
      <alignment vertical="center"/>
    </xf>
    <xf numFmtId="0" fontId="0" fillId="5" borderId="9" xfId="0" applyFill="1" applyBorder="1" applyAlignment="1">
      <alignment horizontal="center" vertical="center"/>
    </xf>
    <xf numFmtId="0" fontId="0" fillId="5" borderId="9" xfId="0" applyFill="1" applyBorder="1">
      <alignment vertical="center"/>
    </xf>
    <xf numFmtId="0" fontId="42" fillId="5" borderId="0" xfId="0" applyFont="1" applyFill="1" applyAlignment="1">
      <alignment horizontal="center" vertical="center"/>
    </xf>
    <xf numFmtId="0" fontId="43" fillId="5" borderId="0" xfId="0" applyFont="1" applyFill="1" applyAlignment="1">
      <alignment horizontal="justify" vertical="center"/>
    </xf>
    <xf numFmtId="0" fontId="31" fillId="5" borderId="0" xfId="0" applyFont="1" applyFill="1" applyAlignment="1">
      <alignment horizontal="justify" vertical="center"/>
    </xf>
    <xf numFmtId="0" fontId="46" fillId="5" borderId="0" xfId="0" applyFont="1" applyFill="1" applyAlignment="1">
      <alignment horizontal="justify" vertical="center"/>
    </xf>
    <xf numFmtId="0" fontId="49" fillId="5" borderId="0" xfId="0" applyFont="1" applyFill="1" applyAlignment="1">
      <alignment horizontal="justify" vertical="center"/>
    </xf>
    <xf numFmtId="0" fontId="45" fillId="5" borderId="0" xfId="0" applyFont="1" applyFill="1" applyAlignment="1">
      <alignment horizontal="justify" vertical="center"/>
    </xf>
    <xf numFmtId="0" fontId="41" fillId="5" borderId="0" xfId="0" applyFont="1" applyFill="1" applyAlignment="1">
      <alignment horizontal="justify" vertical="center"/>
    </xf>
    <xf numFmtId="0" fontId="51" fillId="5" borderId="0" xfId="0" applyFont="1" applyFill="1" applyAlignment="1">
      <alignment horizontal="justify" vertical="center"/>
    </xf>
    <xf numFmtId="0" fontId="39" fillId="5" borderId="0" xfId="0" applyFont="1" applyFill="1" applyAlignment="1">
      <alignment horizontal="justify" vertical="center"/>
    </xf>
    <xf numFmtId="0" fontId="28" fillId="5" borderId="0" xfId="0" applyFont="1" applyFill="1" applyAlignment="1">
      <alignment horizontal="justify" vertical="center"/>
    </xf>
    <xf numFmtId="0" fontId="31" fillId="5" borderId="0" xfId="0" applyFont="1" applyFill="1" applyAlignment="1">
      <alignment horizontal="left" vertical="center"/>
    </xf>
    <xf numFmtId="0" fontId="48" fillId="5" borderId="0" xfId="0" applyFont="1" applyFill="1" applyAlignment="1">
      <alignment horizontal="justify" vertical="center"/>
    </xf>
    <xf numFmtId="0" fontId="31" fillId="5" borderId="0" xfId="0" applyFont="1" applyFill="1">
      <alignment vertical="center"/>
    </xf>
    <xf numFmtId="0" fontId="57" fillId="5" borderId="0" xfId="0" applyFont="1" applyFill="1" applyAlignment="1">
      <alignment horizontal="center" vertical="center"/>
    </xf>
    <xf numFmtId="0" fontId="49" fillId="5" borderId="1" xfId="0" applyFont="1" applyFill="1" applyBorder="1" applyAlignment="1">
      <alignment horizontal="center" vertical="center" wrapText="1"/>
    </xf>
    <xf numFmtId="0" fontId="49" fillId="5" borderId="2" xfId="0" applyFont="1" applyFill="1" applyBorder="1" applyAlignment="1">
      <alignment horizontal="center" vertical="center" wrapText="1"/>
    </xf>
    <xf numFmtId="0" fontId="49" fillId="5" borderId="52" xfId="0" applyFont="1" applyFill="1" applyBorder="1" applyAlignment="1">
      <alignment horizontal="justify" vertical="center" wrapText="1"/>
    </xf>
    <xf numFmtId="0" fontId="49" fillId="5" borderId="49" xfId="0" applyFont="1" applyFill="1" applyBorder="1" applyAlignment="1">
      <alignment horizontal="center" vertical="center" wrapText="1"/>
    </xf>
    <xf numFmtId="0" fontId="49" fillId="5" borderId="49" xfId="0" applyFont="1" applyFill="1" applyBorder="1" applyAlignment="1">
      <alignment horizontal="justify" vertical="center" wrapText="1"/>
    </xf>
    <xf numFmtId="0" fontId="49" fillId="5" borderId="0" xfId="0" applyFont="1" applyFill="1" applyAlignment="1">
      <alignment horizontal="justify" vertical="center" wrapText="1"/>
    </xf>
    <xf numFmtId="0" fontId="57" fillId="5" borderId="0" xfId="0" applyFont="1" applyFill="1" applyAlignment="1">
      <alignment horizontal="justify" vertical="center"/>
    </xf>
    <xf numFmtId="0" fontId="58" fillId="5" borderId="0" xfId="0" applyFont="1" applyFill="1" applyAlignment="1">
      <alignment horizontal="justify" vertical="center"/>
    </xf>
    <xf numFmtId="0" fontId="59" fillId="5" borderId="0" xfId="0" applyFont="1" applyFill="1" applyAlignment="1">
      <alignment horizontal="left" vertical="center"/>
    </xf>
    <xf numFmtId="0" fontId="49" fillId="5" borderId="0" xfId="0" applyFont="1" applyFill="1" applyAlignment="1">
      <alignment horizontal="left" vertical="center"/>
    </xf>
    <xf numFmtId="0" fontId="0" fillId="5" borderId="0" xfId="0" applyFill="1" applyAlignment="1">
      <alignment horizontal="right" vertical="top"/>
    </xf>
    <xf numFmtId="0" fontId="59" fillId="5" borderId="9" xfId="0" applyFont="1" applyFill="1" applyBorder="1" applyAlignment="1">
      <alignment horizontal="justify" vertical="center" wrapText="1"/>
    </xf>
    <xf numFmtId="0" fontId="59" fillId="5" borderId="9" xfId="0" applyFont="1" applyFill="1" applyBorder="1" applyAlignment="1">
      <alignment horizontal="justify" vertical="top" wrapText="1"/>
    </xf>
    <xf numFmtId="0" fontId="47" fillId="5" borderId="0" xfId="0" applyFont="1" applyFill="1" applyAlignment="1">
      <alignment horizontal="justify" vertical="center"/>
    </xf>
    <xf numFmtId="0" fontId="0" fillId="5" borderId="7" xfId="0" applyFill="1" applyBorder="1">
      <alignment vertical="center"/>
    </xf>
    <xf numFmtId="0" fontId="0" fillId="5" borderId="8" xfId="0" applyFill="1" applyBorder="1">
      <alignment vertical="center"/>
    </xf>
    <xf numFmtId="0" fontId="3" fillId="5" borderId="0" xfId="0" applyFont="1" applyFill="1" applyAlignment="1">
      <alignment horizontal="left" vertical="center"/>
    </xf>
    <xf numFmtId="0" fontId="5" fillId="5" borderId="0" xfId="0" applyFont="1" applyFill="1" applyAlignment="1">
      <alignment horizontal="left" vertical="center"/>
    </xf>
    <xf numFmtId="0" fontId="3" fillId="5" borderId="0" xfId="0" applyFont="1" applyFill="1" applyAlignment="1"/>
    <xf numFmtId="177" fontId="0" fillId="5" borderId="9" xfId="0" applyNumberFormat="1" applyFill="1" applyBorder="1">
      <alignment vertical="center"/>
    </xf>
    <xf numFmtId="0" fontId="0" fillId="10" borderId="9" xfId="0" applyFill="1" applyBorder="1" applyAlignment="1">
      <alignment horizontal="center" vertical="center"/>
    </xf>
    <xf numFmtId="0" fontId="12" fillId="5" borderId="0" xfId="0" applyFont="1" applyFill="1" applyAlignment="1">
      <alignment horizontal="center" vertical="center"/>
    </xf>
    <xf numFmtId="0" fontId="0" fillId="5" borderId="14" xfId="0" applyFill="1" applyBorder="1" applyAlignment="1">
      <alignment horizontal="center" vertical="center"/>
    </xf>
    <xf numFmtId="0" fontId="0" fillId="5" borderId="14" xfId="0" applyFill="1" applyBorder="1">
      <alignment vertical="center"/>
    </xf>
    <xf numFmtId="0" fontId="0" fillId="5" borderId="31" xfId="0" applyFill="1" applyBorder="1">
      <alignment vertical="center"/>
    </xf>
    <xf numFmtId="0" fontId="0" fillId="5" borderId="30" xfId="0" applyFill="1" applyBorder="1">
      <alignment vertical="center"/>
    </xf>
    <xf numFmtId="0" fontId="0" fillId="5" borderId="16" xfId="0" applyFill="1" applyBorder="1">
      <alignment vertical="center"/>
    </xf>
    <xf numFmtId="0" fontId="0" fillId="5" borderId="1" xfId="0" applyFill="1" applyBorder="1">
      <alignment vertical="center"/>
    </xf>
    <xf numFmtId="0" fontId="0" fillId="5" borderId="23" xfId="0" applyFill="1" applyBorder="1" applyAlignment="1">
      <alignment horizontal="center" vertical="center"/>
    </xf>
    <xf numFmtId="0" fontId="0" fillId="5" borderId="11" xfId="0" applyFill="1" applyBorder="1">
      <alignment vertical="center"/>
    </xf>
    <xf numFmtId="0" fontId="0" fillId="5" borderId="17" xfId="0" applyFill="1" applyBorder="1">
      <alignment vertical="center"/>
    </xf>
    <xf numFmtId="0" fontId="0" fillId="5" borderId="0" xfId="0" applyFill="1" applyAlignment="1">
      <alignment horizontal="left" vertical="center"/>
    </xf>
    <xf numFmtId="0" fontId="7" fillId="5" borderId="9" xfId="0" applyFont="1" applyFill="1" applyBorder="1" applyAlignment="1">
      <alignment horizontal="left" vertical="center"/>
    </xf>
    <xf numFmtId="0" fontId="8" fillId="5" borderId="9" xfId="0" applyFont="1" applyFill="1" applyBorder="1" applyAlignment="1">
      <alignment horizontal="left" vertical="center"/>
    </xf>
    <xf numFmtId="0" fontId="8" fillId="5" borderId="16" xfId="0" applyFont="1" applyFill="1" applyBorder="1" applyAlignment="1">
      <alignment horizontal="left" vertical="center"/>
    </xf>
    <xf numFmtId="0" fontId="0" fillId="5" borderId="17" xfId="0" applyFill="1" applyBorder="1" applyAlignment="1">
      <alignment horizontal="center" vertical="center"/>
    </xf>
    <xf numFmtId="0" fontId="0" fillId="5" borderId="9" xfId="0" applyFill="1" applyBorder="1" applyAlignment="1">
      <alignment horizontal="center" vertical="center" wrapText="1"/>
    </xf>
    <xf numFmtId="0" fontId="12" fillId="5" borderId="23" xfId="0" applyFont="1" applyFill="1" applyBorder="1" applyAlignment="1">
      <alignment horizontal="center" vertical="center"/>
    </xf>
    <xf numFmtId="0" fontId="12" fillId="5" borderId="22" xfId="0" applyFont="1" applyFill="1" applyBorder="1" applyAlignment="1">
      <alignment horizontal="center" vertical="center"/>
    </xf>
    <xf numFmtId="0" fontId="12" fillId="5" borderId="0" xfId="0" applyFont="1" applyFill="1" applyAlignment="1">
      <alignment horizontal="left" vertical="center"/>
    </xf>
    <xf numFmtId="0" fontId="0" fillId="5" borderId="22" xfId="0" applyFill="1" applyBorder="1">
      <alignment vertical="center"/>
    </xf>
    <xf numFmtId="0" fontId="0" fillId="5" borderId="32" xfId="0" applyFill="1" applyBorder="1">
      <alignment vertical="center"/>
    </xf>
    <xf numFmtId="0" fontId="31" fillId="5" borderId="0" xfId="0" applyFont="1" applyFill="1" applyAlignment="1">
      <alignment horizontal="center" vertical="center"/>
    </xf>
    <xf numFmtId="0" fontId="34" fillId="5" borderId="0" xfId="0" applyFont="1" applyFill="1" applyAlignment="1">
      <alignment horizontal="center" vertical="center"/>
    </xf>
    <xf numFmtId="0" fontId="31" fillId="0" borderId="0" xfId="0" applyFont="1">
      <alignment vertical="center"/>
    </xf>
    <xf numFmtId="0" fontId="64" fillId="5" borderId="0" xfId="0" applyFont="1" applyFill="1" applyAlignment="1">
      <alignment horizontal="center" vertical="center"/>
    </xf>
    <xf numFmtId="0" fontId="49" fillId="5" borderId="9" xfId="0" applyFont="1" applyFill="1" applyBorder="1" applyAlignment="1">
      <alignment horizontal="center" vertical="center"/>
    </xf>
    <xf numFmtId="0" fontId="31" fillId="5" borderId="63" xfId="0" applyFont="1" applyFill="1" applyBorder="1" applyAlignment="1">
      <alignment horizontal="center" vertical="center"/>
    </xf>
    <xf numFmtId="0" fontId="33" fillId="5" borderId="0" xfId="0" applyFont="1" applyFill="1" applyAlignment="1">
      <alignment horizontal="left" vertical="center" wrapText="1"/>
    </xf>
    <xf numFmtId="0" fontId="30" fillId="5" borderId="0" xfId="0" applyFont="1" applyFill="1" applyAlignment="1">
      <alignment horizontal="center" vertical="center"/>
    </xf>
    <xf numFmtId="0" fontId="0" fillId="5" borderId="10" xfId="0" applyFill="1" applyBorder="1" applyAlignment="1">
      <alignment horizontal="center" vertical="center"/>
    </xf>
    <xf numFmtId="0" fontId="31" fillId="5" borderId="0" xfId="0" applyFont="1" applyFill="1" applyAlignment="1">
      <alignment horizontal="left" vertical="center" wrapText="1"/>
    </xf>
    <xf numFmtId="0" fontId="31" fillId="5" borderId="49" xfId="0" applyFont="1" applyFill="1" applyBorder="1" applyAlignment="1">
      <alignment vertical="center" wrapText="1"/>
    </xf>
    <xf numFmtId="0" fontId="31" fillId="5" borderId="46" xfId="0" applyFont="1" applyFill="1" applyBorder="1" applyAlignment="1">
      <alignment vertical="center" wrapText="1"/>
    </xf>
    <xf numFmtId="0" fontId="42" fillId="5" borderId="49" xfId="0" applyFont="1" applyFill="1" applyBorder="1" applyAlignment="1">
      <alignment horizontal="center" vertical="center" wrapText="1"/>
    </xf>
    <xf numFmtId="0" fontId="44" fillId="5" borderId="0" xfId="0" applyFont="1" applyFill="1" applyAlignment="1">
      <alignment horizontal="justify" vertical="center"/>
    </xf>
    <xf numFmtId="0" fontId="33" fillId="5" borderId="46" xfId="0" applyFont="1" applyFill="1" applyBorder="1" applyAlignment="1">
      <alignment vertical="center" wrapText="1"/>
    </xf>
    <xf numFmtId="0" fontId="33" fillId="5" borderId="49" xfId="0" applyFont="1" applyFill="1" applyBorder="1" applyAlignment="1">
      <alignment vertical="center" wrapText="1"/>
    </xf>
    <xf numFmtId="0" fontId="11" fillId="5" borderId="0" xfId="0" applyFont="1" applyFill="1" applyAlignment="1">
      <alignment horizontal="left" vertical="center"/>
    </xf>
    <xf numFmtId="49" fontId="0" fillId="5" borderId="47" xfId="0" applyNumberFormat="1" applyFill="1" applyBorder="1">
      <alignment vertical="center"/>
    </xf>
    <xf numFmtId="0" fontId="0" fillId="5" borderId="6" xfId="0" applyFill="1" applyBorder="1" applyAlignment="1">
      <alignment horizontal="left" vertical="center" shrinkToFit="1"/>
    </xf>
    <xf numFmtId="0" fontId="65" fillId="5" borderId="0" xfId="0" applyFont="1" applyFill="1" applyAlignment="1">
      <alignment horizontal="center" vertical="center"/>
    </xf>
    <xf numFmtId="0" fontId="65" fillId="5" borderId="9" xfId="0" applyFont="1" applyFill="1" applyBorder="1" applyAlignment="1">
      <alignment horizontal="center" vertical="center"/>
    </xf>
    <xf numFmtId="38" fontId="9" fillId="0" borderId="1" xfId="1" applyFont="1" applyBorder="1">
      <alignment vertical="center"/>
    </xf>
    <xf numFmtId="38" fontId="16" fillId="0" borderId="0" xfId="0" applyNumberFormat="1" applyFont="1">
      <alignment vertical="center"/>
    </xf>
    <xf numFmtId="38" fontId="16" fillId="0" borderId="0" xfId="1" applyFont="1" applyBorder="1" applyAlignment="1">
      <alignment horizontal="right" vertical="center"/>
    </xf>
    <xf numFmtId="3" fontId="16" fillId="0" borderId="0" xfId="0" applyNumberFormat="1" applyFont="1">
      <alignment vertical="center"/>
    </xf>
    <xf numFmtId="0" fontId="16" fillId="0" borderId="0" xfId="0" applyFont="1" applyAlignment="1">
      <alignment horizontal="center" vertical="center"/>
    </xf>
    <xf numFmtId="0" fontId="16" fillId="0" borderId="1" xfId="0" applyFont="1" applyBorder="1">
      <alignment vertical="center"/>
    </xf>
    <xf numFmtId="177" fontId="17" fillId="0" borderId="1" xfId="0" applyNumberFormat="1" applyFont="1" applyBorder="1">
      <alignment vertical="center"/>
    </xf>
    <xf numFmtId="0" fontId="72" fillId="0" borderId="46" xfId="0" applyFont="1" applyBorder="1">
      <alignment vertical="center"/>
    </xf>
    <xf numFmtId="177" fontId="73" fillId="0" borderId="52" xfId="0" applyNumberFormat="1" applyFont="1" applyBorder="1">
      <alignment vertical="center"/>
    </xf>
    <xf numFmtId="38" fontId="2" fillId="0" borderId="0" xfId="1" applyBorder="1" applyAlignment="1">
      <alignment horizontal="center" vertical="center"/>
    </xf>
    <xf numFmtId="38" fontId="74" fillId="0" borderId="0" xfId="1" applyFont="1" applyFill="1" applyBorder="1">
      <alignment vertical="center"/>
    </xf>
    <xf numFmtId="0" fontId="0" fillId="2" borderId="11" xfId="0" applyFill="1" applyBorder="1" applyAlignment="1">
      <alignment horizontal="center" vertical="center"/>
    </xf>
    <xf numFmtId="0" fontId="0" fillId="5" borderId="13" xfId="0" applyFill="1" applyBorder="1" applyAlignment="1">
      <alignment horizontal="center" vertical="center"/>
    </xf>
    <xf numFmtId="0" fontId="0" fillId="5" borderId="15"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11" borderId="9" xfId="0" applyFill="1" applyBorder="1" applyAlignment="1">
      <alignment horizontal="center" vertical="center"/>
    </xf>
    <xf numFmtId="0" fontId="0" fillId="11" borderId="14" xfId="0" applyFill="1" applyBorder="1">
      <alignment vertical="center"/>
    </xf>
    <xf numFmtId="0" fontId="0" fillId="11" borderId="16" xfId="0" applyFill="1" applyBorder="1" applyAlignment="1">
      <alignment horizontal="center" vertical="center"/>
    </xf>
    <xf numFmtId="0" fontId="0" fillId="11" borderId="17" xfId="0" applyFill="1" applyBorder="1">
      <alignment vertical="center"/>
    </xf>
    <xf numFmtId="0" fontId="9" fillId="5" borderId="0" xfId="0" applyFont="1" applyFill="1" applyAlignment="1">
      <alignment horizontal="center" vertical="center"/>
    </xf>
    <xf numFmtId="0" fontId="0" fillId="5" borderId="7" xfId="0" applyFill="1" applyBorder="1" applyAlignment="1">
      <alignment horizontal="center" vertical="center"/>
    </xf>
    <xf numFmtId="0" fontId="26" fillId="5" borderId="0" xfId="0" applyFont="1" applyFill="1" applyAlignment="1">
      <alignment horizontal="center" vertical="center"/>
    </xf>
    <xf numFmtId="0" fontId="0" fillId="5" borderId="0" xfId="0" applyFill="1" applyAlignment="1">
      <alignment horizontal="center" vertical="center" wrapText="1"/>
    </xf>
    <xf numFmtId="0" fontId="0" fillId="5" borderId="23" xfId="0" applyFill="1" applyBorder="1">
      <alignment vertical="center"/>
    </xf>
    <xf numFmtId="0" fontId="0" fillId="5" borderId="74" xfId="0" applyFill="1" applyBorder="1">
      <alignment vertical="center"/>
    </xf>
    <xf numFmtId="0" fontId="0" fillId="5" borderId="75" xfId="0" applyFill="1" applyBorder="1">
      <alignment vertical="center"/>
    </xf>
    <xf numFmtId="0" fontId="0" fillId="3" borderId="16" xfId="0" applyFill="1" applyBorder="1" applyAlignment="1">
      <alignment horizontal="center" vertical="center"/>
    </xf>
    <xf numFmtId="0" fontId="0" fillId="3" borderId="17" xfId="0" applyFill="1" applyBorder="1">
      <alignment vertical="center"/>
    </xf>
    <xf numFmtId="0" fontId="0" fillId="3" borderId="69" xfId="0" applyFill="1" applyBorder="1" applyAlignment="1">
      <alignment horizontal="center" vertical="center"/>
    </xf>
    <xf numFmtId="0" fontId="0" fillId="3" borderId="73" xfId="0" applyFill="1" applyBorder="1">
      <alignment vertical="center"/>
    </xf>
    <xf numFmtId="0" fontId="70" fillId="5" borderId="0" xfId="0" applyFont="1" applyFill="1">
      <alignment vertical="center"/>
    </xf>
    <xf numFmtId="0" fontId="0" fillId="5" borderId="8" xfId="0" applyFill="1" applyBorder="1" applyAlignment="1">
      <alignment horizontal="center" vertical="center"/>
    </xf>
    <xf numFmtId="0" fontId="0" fillId="5" borderId="22" xfId="0" applyFill="1" applyBorder="1" applyAlignment="1">
      <alignment horizontal="center" vertical="center"/>
    </xf>
    <xf numFmtId="0" fontId="0" fillId="5" borderId="16" xfId="0" applyFill="1" applyBorder="1" applyAlignment="1">
      <alignment horizontal="center" vertical="center"/>
    </xf>
    <xf numFmtId="0" fontId="0" fillId="5" borderId="9" xfId="0" applyFill="1" applyBorder="1" applyAlignment="1">
      <alignment horizontal="left" vertical="center"/>
    </xf>
    <xf numFmtId="0" fontId="0" fillId="5" borderId="16" xfId="0" applyFill="1" applyBorder="1" applyAlignment="1">
      <alignment horizontal="left" vertical="center"/>
    </xf>
    <xf numFmtId="0" fontId="0" fillId="5" borderId="29" xfId="0" applyFill="1" applyBorder="1" applyAlignment="1">
      <alignment horizontal="left" vertical="center" wrapText="1"/>
    </xf>
    <xf numFmtId="178" fontId="0" fillId="3" borderId="14" xfId="0" applyNumberFormat="1" applyFill="1" applyBorder="1" applyAlignment="1">
      <alignment horizontal="center" vertical="center"/>
    </xf>
    <xf numFmtId="0" fontId="0" fillId="5" borderId="46" xfId="0" applyFill="1" applyBorder="1" applyAlignment="1">
      <alignment horizontal="left" vertical="center"/>
    </xf>
    <xf numFmtId="0" fontId="30" fillId="5" borderId="0" xfId="0" applyFont="1" applyFill="1">
      <alignment vertical="center"/>
    </xf>
    <xf numFmtId="0" fontId="76" fillId="5" borderId="0" xfId="0" applyFont="1" applyFill="1" applyAlignment="1">
      <alignment horizontal="left" vertical="center" wrapText="1"/>
    </xf>
    <xf numFmtId="0" fontId="30" fillId="7" borderId="9" xfId="0" applyFont="1" applyFill="1" applyBorder="1" applyAlignment="1">
      <alignment horizontal="center" vertical="center" wrapText="1"/>
    </xf>
    <xf numFmtId="0" fontId="31" fillId="7" borderId="9" xfId="0" applyFont="1" applyFill="1" applyBorder="1" applyAlignment="1">
      <alignment horizontal="center" vertical="center"/>
    </xf>
    <xf numFmtId="0" fontId="30" fillId="12" borderId="9" xfId="0" applyFont="1" applyFill="1" applyBorder="1" applyAlignment="1">
      <alignment horizontal="center" vertical="center" wrapText="1"/>
    </xf>
    <xf numFmtId="0" fontId="31" fillId="13" borderId="9" xfId="0" applyFont="1" applyFill="1" applyBorder="1" applyAlignment="1">
      <alignment horizontal="center" vertical="center"/>
    </xf>
    <xf numFmtId="0" fontId="65" fillId="5" borderId="9" xfId="0" applyFont="1" applyFill="1" applyBorder="1" applyAlignment="1">
      <alignment horizontal="left" vertical="center"/>
    </xf>
    <xf numFmtId="49" fontId="0" fillId="5" borderId="0" xfId="0" applyNumberFormat="1" applyFill="1">
      <alignment vertical="center"/>
    </xf>
    <xf numFmtId="0" fontId="0" fillId="2" borderId="0" xfId="0" applyFill="1" applyAlignment="1">
      <alignment horizontal="center" vertical="center" shrinkToFit="1"/>
    </xf>
    <xf numFmtId="0" fontId="0" fillId="10" borderId="9" xfId="0" applyFill="1" applyBorder="1" applyAlignment="1">
      <alignment horizontal="center" vertical="center" shrinkToFit="1"/>
    </xf>
    <xf numFmtId="0" fontId="0" fillId="5" borderId="9" xfId="0" applyFill="1" applyBorder="1" applyAlignment="1">
      <alignment horizontal="center" vertical="center" shrinkToFit="1"/>
    </xf>
    <xf numFmtId="0" fontId="4" fillId="5" borderId="9" xfId="0" applyFont="1" applyFill="1" applyBorder="1" applyAlignment="1">
      <alignment horizontal="center" vertical="center" shrinkToFit="1"/>
    </xf>
    <xf numFmtId="0" fontId="0" fillId="3" borderId="9" xfId="0" applyFill="1" applyBorder="1" applyAlignment="1">
      <alignment horizontal="center" vertical="center" shrinkToFit="1"/>
    </xf>
    <xf numFmtId="0" fontId="0" fillId="0" borderId="0" xfId="0" applyAlignment="1">
      <alignment horizontal="center" vertical="center" shrinkToFit="1"/>
    </xf>
    <xf numFmtId="0" fontId="24" fillId="5" borderId="0" xfId="0" applyFont="1" applyFill="1">
      <alignment vertical="center"/>
    </xf>
    <xf numFmtId="0" fontId="36" fillId="5" borderId="0" xfId="0" applyFont="1" applyFill="1">
      <alignment vertical="center"/>
    </xf>
    <xf numFmtId="0" fontId="31" fillId="5" borderId="9" xfId="0" applyFont="1" applyFill="1" applyBorder="1" applyAlignment="1">
      <alignment horizontal="center" vertical="center"/>
    </xf>
    <xf numFmtId="0" fontId="77" fillId="5" borderId="9" xfId="0" applyFont="1" applyFill="1" applyBorder="1" applyAlignment="1">
      <alignment horizontal="center" vertical="center"/>
    </xf>
    <xf numFmtId="0" fontId="30" fillId="13" borderId="9" xfId="0" applyFont="1" applyFill="1" applyBorder="1" applyAlignment="1">
      <alignment horizontal="center" vertical="center" shrinkToFit="1"/>
    </xf>
    <xf numFmtId="0" fontId="65" fillId="13" borderId="9" xfId="0" applyFont="1" applyFill="1" applyBorder="1" applyAlignment="1">
      <alignment horizontal="center" vertical="center" wrapText="1" shrinkToFit="1"/>
    </xf>
    <xf numFmtId="0" fontId="64" fillId="7" borderId="0" xfId="0" applyFont="1" applyFill="1" applyAlignment="1">
      <alignment horizontal="center" vertical="center"/>
    </xf>
    <xf numFmtId="0" fontId="30" fillId="7" borderId="9" xfId="0" applyFont="1" applyFill="1" applyBorder="1" applyAlignment="1">
      <alignment horizontal="center" vertical="center" shrinkToFit="1"/>
    </xf>
    <xf numFmtId="0" fontId="34" fillId="7" borderId="0" xfId="0" applyFont="1" applyFill="1" applyAlignment="1">
      <alignment horizontal="center" vertical="center"/>
    </xf>
    <xf numFmtId="0" fontId="49" fillId="5" borderId="22" xfId="0" applyFont="1" applyFill="1" applyBorder="1" applyAlignment="1">
      <alignment horizontal="center" vertical="center"/>
    </xf>
    <xf numFmtId="0" fontId="49" fillId="5" borderId="23" xfId="0" applyFont="1" applyFill="1" applyBorder="1" applyAlignment="1">
      <alignment horizontal="center" vertical="center"/>
    </xf>
    <xf numFmtId="0" fontId="30" fillId="5" borderId="22" xfId="0" applyFont="1" applyFill="1" applyBorder="1" applyAlignment="1">
      <alignment horizontal="center" vertical="center" wrapText="1"/>
    </xf>
    <xf numFmtId="0" fontId="30" fillId="5" borderId="8" xfId="0" applyFont="1" applyFill="1" applyBorder="1" applyAlignment="1">
      <alignment horizontal="center" vertical="center" wrapText="1"/>
    </xf>
    <xf numFmtId="0" fontId="30" fillId="5" borderId="23" xfId="0" applyFont="1" applyFill="1" applyBorder="1" applyAlignment="1">
      <alignment horizontal="center" vertical="center" wrapText="1"/>
    </xf>
    <xf numFmtId="0" fontId="30" fillId="5" borderId="22" xfId="0" applyFont="1" applyFill="1" applyBorder="1" applyAlignment="1">
      <alignment horizontal="center" vertical="center"/>
    </xf>
    <xf numFmtId="0" fontId="30" fillId="5" borderId="23" xfId="0" applyFont="1" applyFill="1" applyBorder="1" applyAlignment="1">
      <alignment horizontal="center" vertical="center"/>
    </xf>
    <xf numFmtId="0" fontId="30" fillId="9" borderId="9" xfId="0" applyFont="1" applyFill="1" applyBorder="1" applyAlignment="1">
      <alignment horizontal="center" vertical="center" shrinkToFit="1"/>
    </xf>
    <xf numFmtId="0" fontId="30" fillId="7" borderId="9" xfId="0" applyFont="1" applyFill="1" applyBorder="1" applyAlignment="1">
      <alignment horizontal="center" vertical="center" wrapText="1" shrinkToFit="1"/>
    </xf>
    <xf numFmtId="0" fontId="65" fillId="5" borderId="33" xfId="0" applyFont="1" applyFill="1" applyBorder="1" applyAlignment="1">
      <alignment horizontal="left" vertical="center"/>
    </xf>
    <xf numFmtId="0" fontId="65" fillId="5" borderId="64" xfId="0" applyFont="1" applyFill="1" applyBorder="1" applyAlignment="1">
      <alignment horizontal="left" vertical="center"/>
    </xf>
    <xf numFmtId="0" fontId="30" fillId="5" borderId="0" xfId="0" applyFont="1" applyFill="1" applyAlignment="1">
      <alignment horizontal="center" vertical="center"/>
    </xf>
    <xf numFmtId="0" fontId="65" fillId="5" borderId="0" xfId="0" applyFont="1" applyFill="1" applyAlignment="1">
      <alignment horizontal="center" vertical="center" wrapText="1" shrinkToFit="1"/>
    </xf>
    <xf numFmtId="0" fontId="65" fillId="9" borderId="22" xfId="0" applyFont="1" applyFill="1" applyBorder="1" applyAlignment="1">
      <alignment horizontal="center" vertical="center"/>
    </xf>
    <xf numFmtId="0" fontId="65" fillId="9" borderId="8" xfId="0" applyFont="1" applyFill="1" applyBorder="1" applyAlignment="1">
      <alignment horizontal="center" vertical="center"/>
    </xf>
    <xf numFmtId="0" fontId="65" fillId="9" borderId="23" xfId="0" applyFont="1" applyFill="1" applyBorder="1" applyAlignment="1">
      <alignment horizontal="center" vertical="center"/>
    </xf>
    <xf numFmtId="0" fontId="65" fillId="5" borderId="65" xfId="0" applyFont="1" applyFill="1" applyBorder="1" applyAlignment="1">
      <alignment horizontal="left" vertical="center"/>
    </xf>
    <xf numFmtId="0" fontId="31" fillId="5" borderId="0" xfId="0" applyFont="1" applyFill="1" applyAlignment="1">
      <alignment horizontal="center" vertical="center"/>
    </xf>
    <xf numFmtId="0" fontId="31" fillId="5" borderId="0" xfId="0" applyFont="1" applyFill="1" applyAlignment="1">
      <alignment horizontal="left" vertical="center" wrapText="1"/>
    </xf>
    <xf numFmtId="0" fontId="33" fillId="5" borderId="0" xfId="0" applyFont="1" applyFill="1" applyAlignment="1">
      <alignment horizontal="left" vertical="center" wrapText="1"/>
    </xf>
    <xf numFmtId="0" fontId="30" fillId="12" borderId="9" xfId="0" applyFont="1" applyFill="1" applyBorder="1" applyAlignment="1">
      <alignment horizontal="center" vertical="center" wrapText="1" shrinkToFit="1"/>
    </xf>
    <xf numFmtId="0" fontId="30" fillId="12" borderId="9" xfId="0" applyFont="1" applyFill="1" applyBorder="1" applyAlignment="1">
      <alignment horizontal="center" vertical="center" shrinkToFit="1"/>
    </xf>
    <xf numFmtId="0" fontId="65" fillId="7" borderId="9" xfId="0" applyFont="1" applyFill="1" applyBorder="1" applyAlignment="1">
      <alignment horizontal="center" vertical="center" wrapText="1" shrinkToFit="1"/>
    </xf>
    <xf numFmtId="0" fontId="9" fillId="9" borderId="0" xfId="0" applyFont="1" applyFill="1" applyAlignment="1">
      <alignment horizontal="center" vertical="center"/>
    </xf>
    <xf numFmtId="0" fontId="10" fillId="9" borderId="0" xfId="0" applyFont="1" applyFill="1" applyAlignment="1">
      <alignment horizontal="center" vertical="center"/>
    </xf>
    <xf numFmtId="0" fontId="0" fillId="5" borderId="6" xfId="0" applyFill="1" applyBorder="1" applyAlignment="1">
      <alignment horizontal="center" vertical="center"/>
    </xf>
    <xf numFmtId="0" fontId="0" fillId="5" borderId="3" xfId="0" applyFill="1" applyBorder="1" applyAlignment="1">
      <alignment horizontal="center" vertical="center"/>
    </xf>
    <xf numFmtId="0" fontId="0" fillId="5" borderId="2" xfId="0" applyFill="1" applyBorder="1" applyAlignment="1">
      <alignment horizontal="center" vertical="center"/>
    </xf>
    <xf numFmtId="0" fontId="5" fillId="5" borderId="6" xfId="0" applyFont="1" applyFill="1" applyBorder="1" applyAlignment="1">
      <alignment horizontal="center" vertical="center"/>
    </xf>
    <xf numFmtId="0" fontId="5" fillId="5" borderId="2" xfId="0" applyFont="1" applyFill="1" applyBorder="1" applyAlignment="1">
      <alignment horizontal="center" vertical="center"/>
    </xf>
    <xf numFmtId="0" fontId="3" fillId="5" borderId="48" xfId="0" applyFont="1" applyFill="1" applyBorder="1" applyAlignment="1">
      <alignment horizontal="left" vertical="center" wrapText="1"/>
    </xf>
    <xf numFmtId="0" fontId="5" fillId="5" borderId="48" xfId="0" applyFont="1" applyFill="1" applyBorder="1" applyAlignment="1">
      <alignment horizontal="left" vertical="center" wrapText="1"/>
    </xf>
    <xf numFmtId="0" fontId="0" fillId="5" borderId="26" xfId="0" applyFill="1" applyBorder="1" applyAlignment="1">
      <alignment horizontal="left" vertical="center" wrapText="1"/>
    </xf>
    <xf numFmtId="0" fontId="0" fillId="5" borderId="0" xfId="0" applyFill="1" applyAlignment="1">
      <alignment horizontal="left" vertical="center" wrapText="1"/>
    </xf>
    <xf numFmtId="0" fontId="0" fillId="5" borderId="46" xfId="0" applyFill="1" applyBorder="1" applyAlignment="1">
      <alignment horizontal="left" vertical="center" wrapText="1"/>
    </xf>
    <xf numFmtId="0" fontId="0" fillId="5" borderId="26" xfId="0" applyFill="1" applyBorder="1" applyAlignment="1">
      <alignment horizontal="center" vertical="center"/>
    </xf>
    <xf numFmtId="0" fontId="0" fillId="5" borderId="0" xfId="0" applyFill="1" applyAlignment="1">
      <alignment horizontal="center" vertical="center"/>
    </xf>
    <xf numFmtId="0" fontId="0" fillId="5" borderId="46" xfId="0" applyFill="1" applyBorder="1" applyAlignment="1">
      <alignment horizontal="center" vertical="center"/>
    </xf>
    <xf numFmtId="0" fontId="0" fillId="3" borderId="6"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3" fillId="5" borderId="10" xfId="0" applyFont="1" applyFill="1" applyBorder="1" applyAlignment="1">
      <alignment horizontal="left" vertical="center" shrinkToFit="1"/>
    </xf>
    <xf numFmtId="0" fontId="5" fillId="5" borderId="11" xfId="0" applyFont="1" applyFill="1" applyBorder="1" applyAlignment="1">
      <alignment horizontal="left" vertical="center" shrinkToFit="1"/>
    </xf>
    <xf numFmtId="0" fontId="5" fillId="5" borderId="13" xfId="0" applyFont="1" applyFill="1" applyBorder="1" applyAlignment="1">
      <alignment horizontal="left" vertical="center"/>
    </xf>
    <xf numFmtId="0" fontId="5" fillId="5" borderId="9" xfId="0" applyFont="1" applyFill="1" applyBorder="1" applyAlignment="1">
      <alignment horizontal="left" vertical="center"/>
    </xf>
    <xf numFmtId="0" fontId="0" fillId="5" borderId="0" xfId="0" applyFill="1" applyAlignment="1">
      <alignment horizontal="left" vertical="center"/>
    </xf>
    <xf numFmtId="0" fontId="9" fillId="5" borderId="0" xfId="0" applyFont="1" applyFill="1" applyAlignment="1">
      <alignment horizontal="center" vertical="center"/>
    </xf>
    <xf numFmtId="0" fontId="10" fillId="5" borderId="0" xfId="0" applyFont="1" applyFill="1" applyAlignment="1">
      <alignment horizontal="center" vertical="center"/>
    </xf>
    <xf numFmtId="0" fontId="0" fillId="5" borderId="7"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5" borderId="14" xfId="0" applyFill="1" applyBorder="1" applyAlignment="1">
      <alignment horizontal="center" vertical="center"/>
    </xf>
    <xf numFmtId="0" fontId="0" fillId="5" borderId="8" xfId="0" applyFill="1" applyBorder="1" applyAlignment="1">
      <alignment horizontal="left" vertical="center"/>
    </xf>
    <xf numFmtId="0" fontId="0" fillId="5" borderId="62" xfId="0" applyFill="1" applyBorder="1" applyAlignment="1">
      <alignment horizontal="left" vertical="center" wrapText="1"/>
    </xf>
    <xf numFmtId="0" fontId="0" fillId="5" borderId="11" xfId="0" applyFill="1" applyBorder="1" applyAlignment="1">
      <alignment horizontal="center" vertical="center"/>
    </xf>
    <xf numFmtId="0" fontId="0" fillId="5" borderId="12" xfId="0" applyFill="1" applyBorder="1" applyAlignment="1">
      <alignment horizontal="center" vertical="center"/>
    </xf>
    <xf numFmtId="0" fontId="0" fillId="5" borderId="9" xfId="0" applyFill="1" applyBorder="1" applyAlignment="1">
      <alignment horizontal="left" vertical="center" wrapText="1"/>
    </xf>
    <xf numFmtId="0" fontId="0" fillId="5" borderId="14" xfId="0" applyFill="1" applyBorder="1" applyAlignment="1">
      <alignment horizontal="left" vertical="center" wrapText="1"/>
    </xf>
    <xf numFmtId="0" fontId="0" fillId="5" borderId="22" xfId="0" applyFill="1" applyBorder="1" applyAlignment="1">
      <alignment horizontal="center" vertical="center"/>
    </xf>
    <xf numFmtId="0" fontId="0" fillId="5" borderId="24" xfId="0" applyFill="1" applyBorder="1" applyAlignment="1">
      <alignment horizontal="center" vertical="center"/>
    </xf>
    <xf numFmtId="0" fontId="4" fillId="5" borderId="22" xfId="0" applyFont="1" applyFill="1" applyBorder="1" applyAlignment="1">
      <alignment horizontal="center" vertical="center" shrinkToFit="1"/>
    </xf>
    <xf numFmtId="0" fontId="6" fillId="5" borderId="23" xfId="0" applyFont="1" applyFill="1" applyBorder="1" applyAlignment="1">
      <alignment horizontal="center" vertical="center" shrinkToFit="1"/>
    </xf>
    <xf numFmtId="0" fontId="0" fillId="5" borderId="23" xfId="0" applyFill="1" applyBorder="1" applyAlignment="1">
      <alignment horizontal="center" vertical="center"/>
    </xf>
    <xf numFmtId="0" fontId="4" fillId="5" borderId="22" xfId="0" applyFont="1" applyFill="1" applyBorder="1" applyAlignment="1">
      <alignment horizontal="center" vertical="center"/>
    </xf>
    <xf numFmtId="0" fontId="6" fillId="5" borderId="23" xfId="0" applyFont="1" applyFill="1" applyBorder="1" applyAlignment="1">
      <alignment horizontal="center" vertical="center"/>
    </xf>
    <xf numFmtId="0" fontId="5" fillId="5" borderId="15" xfId="0" applyFont="1" applyFill="1" applyBorder="1" applyAlignment="1">
      <alignment horizontal="left" vertical="center"/>
    </xf>
    <xf numFmtId="0" fontId="5" fillId="5" borderId="16" xfId="0" applyFont="1" applyFill="1" applyBorder="1" applyAlignment="1">
      <alignment horizontal="left" vertical="center"/>
    </xf>
    <xf numFmtId="0" fontId="5" fillId="5" borderId="18" xfId="0" applyFont="1" applyFill="1" applyBorder="1" applyAlignment="1">
      <alignment horizontal="left" vertical="center"/>
    </xf>
    <xf numFmtId="0" fontId="5" fillId="5" borderId="19" xfId="0" applyFont="1" applyFill="1" applyBorder="1" applyAlignment="1">
      <alignment horizontal="left" vertical="center"/>
    </xf>
    <xf numFmtId="0" fontId="5" fillId="5" borderId="20" xfId="0" applyFont="1" applyFill="1" applyBorder="1" applyAlignment="1">
      <alignment horizontal="left" vertical="center"/>
    </xf>
    <xf numFmtId="0" fontId="5" fillId="5" borderId="21" xfId="0" applyFont="1" applyFill="1" applyBorder="1" applyAlignment="1">
      <alignment horizontal="left" vertical="center"/>
    </xf>
    <xf numFmtId="0" fontId="7" fillId="5" borderId="0" xfId="0" applyFont="1" applyFill="1" applyAlignment="1">
      <alignment horizontal="center" vertical="center"/>
    </xf>
    <xf numFmtId="0" fontId="8" fillId="5" borderId="0" xfId="0" applyFont="1" applyFill="1" applyAlignment="1">
      <alignment horizontal="center" vertical="center"/>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66" fillId="5" borderId="0" xfId="0" applyFont="1" applyFill="1" applyAlignment="1">
      <alignment horizontal="left" vertical="center" wrapText="1"/>
    </xf>
    <xf numFmtId="0" fontId="67" fillId="5" borderId="0" xfId="0" applyFont="1" applyFill="1" applyAlignment="1">
      <alignment horizontal="left" vertical="center" wrapText="1"/>
    </xf>
    <xf numFmtId="0" fontId="7" fillId="5" borderId="0" xfId="0" applyFont="1" applyFill="1" applyAlignment="1">
      <alignment horizontal="center"/>
    </xf>
    <xf numFmtId="0" fontId="8" fillId="5" borderId="0" xfId="0" applyFont="1" applyFill="1" applyAlignment="1">
      <alignment horizontal="center"/>
    </xf>
    <xf numFmtId="0" fontId="0" fillId="5" borderId="13"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10" xfId="0" applyFill="1" applyBorder="1" applyAlignment="1">
      <alignment horizontal="left" vertical="center"/>
    </xf>
    <xf numFmtId="0" fontId="0" fillId="5" borderId="11" xfId="0" applyFill="1" applyBorder="1" applyAlignment="1">
      <alignment horizontal="left" vertical="center"/>
    </xf>
    <xf numFmtId="0" fontId="0" fillId="5" borderId="13" xfId="0" applyFill="1" applyBorder="1" applyAlignment="1">
      <alignment horizontal="left" vertical="center"/>
    </xf>
    <xf numFmtId="0" fontId="0" fillId="5" borderId="9" xfId="0" applyFill="1" applyBorder="1" applyAlignment="1">
      <alignment horizontal="left" vertical="center"/>
    </xf>
    <xf numFmtId="0" fontId="0" fillId="5" borderId="16" xfId="0" applyFill="1" applyBorder="1" applyAlignment="1">
      <alignment horizontal="left" vertical="center"/>
    </xf>
    <xf numFmtId="0" fontId="0" fillId="5" borderId="13" xfId="0" applyFill="1" applyBorder="1" applyAlignment="1">
      <alignment horizontal="center" vertical="center"/>
    </xf>
    <xf numFmtId="0" fontId="0" fillId="5" borderId="15" xfId="0" applyFill="1" applyBorder="1" applyAlignment="1">
      <alignment horizontal="center" vertical="center"/>
    </xf>
    <xf numFmtId="0" fontId="0" fillId="5" borderId="6" xfId="0" applyFill="1" applyBorder="1" applyAlignment="1">
      <alignment horizontal="left" vertical="center"/>
    </xf>
    <xf numFmtId="0" fontId="0" fillId="5" borderId="3" xfId="0" applyFill="1" applyBorder="1" applyAlignment="1">
      <alignment horizontal="left" vertical="center"/>
    </xf>
    <xf numFmtId="0" fontId="0" fillId="5" borderId="2" xfId="0" applyFill="1" applyBorder="1" applyAlignment="1">
      <alignment horizontal="left" vertical="center"/>
    </xf>
    <xf numFmtId="0" fontId="0" fillId="5" borderId="48" xfId="0" applyFill="1" applyBorder="1" applyAlignment="1">
      <alignment horizontal="left" vertical="center"/>
    </xf>
    <xf numFmtId="0" fontId="0" fillId="5" borderId="62" xfId="0" applyFill="1" applyBorder="1" applyAlignment="1">
      <alignment horizontal="center" vertical="center"/>
    </xf>
    <xf numFmtId="0" fontId="3" fillId="5" borderId="0" xfId="0" applyFont="1" applyFill="1" applyAlignment="1">
      <alignment horizontal="left" vertical="center" wrapText="1"/>
    </xf>
    <xf numFmtId="0" fontId="40" fillId="7" borderId="0" xfId="0" applyFont="1" applyFill="1" applyAlignment="1">
      <alignment horizontal="center" vertical="center"/>
    </xf>
    <xf numFmtId="0" fontId="42" fillId="5" borderId="0" xfId="0" applyFont="1" applyFill="1" applyAlignment="1">
      <alignment horizontal="left" vertical="center"/>
    </xf>
    <xf numFmtId="0" fontId="31" fillId="5" borderId="68" xfId="0" applyFont="1" applyFill="1" applyBorder="1" applyAlignment="1">
      <alignment horizontal="center" vertical="center" wrapText="1"/>
    </xf>
    <xf numFmtId="0" fontId="31" fillId="5" borderId="38" xfId="0" applyFont="1" applyFill="1" applyBorder="1" applyAlignment="1">
      <alignment horizontal="center" vertical="center" wrapText="1"/>
    </xf>
    <xf numFmtId="0" fontId="31" fillId="5" borderId="69" xfId="0" applyFont="1" applyFill="1" applyBorder="1" applyAlignment="1">
      <alignment horizontal="center" vertical="center" wrapText="1"/>
    </xf>
    <xf numFmtId="0" fontId="31" fillId="5" borderId="62" xfId="0" applyFont="1" applyFill="1" applyBorder="1" applyAlignment="1">
      <alignment horizontal="left" vertical="center" wrapText="1"/>
    </xf>
    <xf numFmtId="0" fontId="0" fillId="5" borderId="66" xfId="0" applyFill="1" applyBorder="1" applyAlignment="1">
      <alignment horizontal="center" vertical="center" wrapText="1"/>
    </xf>
    <xf numFmtId="0" fontId="0" fillId="5" borderId="66" xfId="0" applyFill="1" applyBorder="1" applyAlignment="1">
      <alignment horizontal="center" vertical="center"/>
    </xf>
    <xf numFmtId="0" fontId="0" fillId="5" borderId="67" xfId="0" applyFill="1" applyBorder="1" applyAlignment="1">
      <alignment horizontal="center" vertical="center"/>
    </xf>
    <xf numFmtId="0" fontId="31" fillId="5" borderId="47" xfId="0" applyFont="1" applyFill="1" applyBorder="1" applyAlignment="1">
      <alignment horizontal="center" vertical="center" wrapText="1"/>
    </xf>
    <xf numFmtId="0" fontId="31" fillId="5" borderId="52" xfId="0" applyFont="1" applyFill="1" applyBorder="1" applyAlignment="1">
      <alignment horizontal="center" vertical="center" wrapText="1"/>
    </xf>
    <xf numFmtId="0" fontId="31" fillId="5" borderId="60" xfId="0" applyFont="1" applyFill="1" applyBorder="1" applyAlignment="1">
      <alignment horizontal="center" vertical="center" wrapText="1"/>
    </xf>
    <xf numFmtId="0" fontId="31" fillId="5" borderId="61" xfId="0" applyFont="1" applyFill="1" applyBorder="1" applyAlignment="1">
      <alignment horizontal="center" vertical="center" wrapText="1"/>
    </xf>
    <xf numFmtId="0" fontId="31" fillId="5" borderId="0" xfId="0" applyFont="1" applyFill="1" applyAlignment="1">
      <alignment horizontal="left" vertical="center"/>
    </xf>
    <xf numFmtId="0" fontId="31" fillId="5" borderId="6" xfId="0" applyFont="1" applyFill="1" applyBorder="1" applyAlignment="1">
      <alignment horizontal="center" vertical="center" wrapText="1"/>
    </xf>
    <xf numFmtId="0" fontId="31" fillId="5" borderId="2" xfId="0" applyFont="1" applyFill="1" applyBorder="1" applyAlignment="1">
      <alignment horizontal="center" vertical="center" wrapText="1"/>
    </xf>
    <xf numFmtId="0" fontId="28" fillId="5" borderId="0" xfId="0" applyFont="1" applyFill="1" applyAlignment="1">
      <alignment horizontal="left" vertical="center"/>
    </xf>
    <xf numFmtId="0" fontId="31" fillId="5" borderId="5" xfId="0" applyFont="1" applyFill="1" applyBorder="1" applyAlignment="1">
      <alignment horizontal="center" vertical="center" wrapText="1"/>
    </xf>
    <xf numFmtId="0" fontId="42" fillId="5" borderId="6" xfId="0" applyFont="1" applyFill="1" applyBorder="1" applyAlignment="1">
      <alignment horizontal="center" vertical="center" wrapText="1"/>
    </xf>
    <xf numFmtId="0" fontId="42" fillId="5" borderId="3" xfId="0" applyFont="1" applyFill="1" applyBorder="1" applyAlignment="1">
      <alignment horizontal="center" vertical="center" wrapText="1"/>
    </xf>
    <xf numFmtId="0" fontId="42" fillId="5" borderId="2" xfId="0" applyFont="1" applyFill="1" applyBorder="1" applyAlignment="1">
      <alignment horizontal="center" vertical="center" wrapText="1"/>
    </xf>
    <xf numFmtId="0" fontId="31" fillId="5" borderId="48" xfId="0" applyFont="1" applyFill="1" applyBorder="1" applyAlignment="1">
      <alignment horizontal="left" vertical="center"/>
    </xf>
    <xf numFmtId="0" fontId="33" fillId="5" borderId="0" xfId="0" applyFont="1" applyFill="1" applyAlignment="1">
      <alignment horizontal="left" vertical="center"/>
    </xf>
    <xf numFmtId="0" fontId="51" fillId="5" borderId="0" xfId="0" applyFont="1" applyFill="1" applyAlignment="1">
      <alignment horizontal="left" vertical="center"/>
    </xf>
    <xf numFmtId="0" fontId="31" fillId="5" borderId="60" xfId="0" applyFont="1" applyFill="1" applyBorder="1" applyAlignment="1">
      <alignment horizontal="justify" vertical="center" wrapText="1"/>
    </xf>
    <xf numFmtId="0" fontId="31" fillId="5" borderId="61" xfId="0" applyFont="1" applyFill="1" applyBorder="1" applyAlignment="1">
      <alignment horizontal="justify" vertical="center" wrapText="1"/>
    </xf>
    <xf numFmtId="0" fontId="36" fillId="5" borderId="0" xfId="0" applyFont="1" applyFill="1" applyAlignment="1">
      <alignment horizontal="left" vertical="center"/>
    </xf>
    <xf numFmtId="0" fontId="45" fillId="5" borderId="0" xfId="0" applyFont="1" applyFill="1" applyAlignment="1">
      <alignment horizontal="center" vertical="center"/>
    </xf>
    <xf numFmtId="0" fontId="45" fillId="5" borderId="0" xfId="0" applyFont="1" applyFill="1" applyAlignment="1">
      <alignment horizontal="left" vertical="center"/>
    </xf>
    <xf numFmtId="0" fontId="40" fillId="5" borderId="0" xfId="0" applyFont="1" applyFill="1" applyAlignment="1">
      <alignment horizontal="center" vertical="center" wrapText="1"/>
    </xf>
    <xf numFmtId="0" fontId="56" fillId="5" borderId="0" xfId="0" applyFont="1" applyFill="1" applyAlignment="1">
      <alignment horizontal="left" vertical="center"/>
    </xf>
    <xf numFmtId="0" fontId="54" fillId="5" borderId="0" xfId="0" applyFont="1" applyFill="1" applyAlignment="1">
      <alignment horizontal="left" vertical="center"/>
    </xf>
    <xf numFmtId="0" fontId="30" fillId="0" borderId="47" xfId="0" applyFont="1" applyBorder="1" applyAlignment="1">
      <alignment horizontal="justify" vertical="center" wrapText="1"/>
    </xf>
    <xf numFmtId="0" fontId="30" fillId="0" borderId="52" xfId="0" applyFont="1" applyBorder="1" applyAlignment="1">
      <alignment horizontal="justify" vertical="center" wrapText="1"/>
    </xf>
    <xf numFmtId="0" fontId="29" fillId="0" borderId="56" xfId="0" applyFont="1" applyBorder="1" applyAlignment="1">
      <alignment horizontal="justify" vertical="center" wrapText="1"/>
    </xf>
    <xf numFmtId="0" fontId="29" fillId="0" borderId="57" xfId="0" applyFont="1" applyBorder="1" applyAlignment="1">
      <alignment horizontal="justify" vertical="center" wrapText="1"/>
    </xf>
    <xf numFmtId="0" fontId="29" fillId="0" borderId="58" xfId="0" applyFont="1" applyBorder="1" applyAlignment="1">
      <alignment horizontal="justify" vertical="center" wrapText="1"/>
    </xf>
    <xf numFmtId="0" fontId="29" fillId="0" borderId="59" xfId="0" applyFont="1" applyBorder="1" applyAlignment="1">
      <alignment horizontal="justify" vertical="center" wrapText="1"/>
    </xf>
    <xf numFmtId="0" fontId="0" fillId="5" borderId="73" xfId="0" applyFill="1" applyBorder="1" applyAlignment="1">
      <alignment horizontal="left" vertical="center"/>
    </xf>
    <xf numFmtId="0" fontId="0" fillId="5" borderId="67" xfId="0" applyFill="1" applyBorder="1" applyAlignment="1">
      <alignment horizontal="left" vertical="center"/>
    </xf>
    <xf numFmtId="0" fontId="0" fillId="5" borderId="28" xfId="0" applyFill="1" applyBorder="1" applyAlignment="1">
      <alignment horizontal="center" vertical="center"/>
    </xf>
    <xf numFmtId="0" fontId="0" fillId="5" borderId="25" xfId="0" applyFill="1" applyBorder="1" applyAlignment="1">
      <alignment horizontal="center" vertical="center"/>
    </xf>
    <xf numFmtId="0" fontId="0" fillId="5" borderId="45" xfId="0" applyFill="1" applyBorder="1" applyAlignment="1">
      <alignment horizontal="center" vertical="center"/>
    </xf>
    <xf numFmtId="0" fontId="0" fillId="5" borderId="43" xfId="0" applyFill="1" applyBorder="1" applyAlignment="1">
      <alignment horizontal="center" vertical="center"/>
    </xf>
    <xf numFmtId="0" fontId="0" fillId="5" borderId="7" xfId="0" applyFill="1" applyBorder="1" applyAlignment="1">
      <alignment horizontal="center" vertical="center"/>
    </xf>
    <xf numFmtId="0" fontId="0" fillId="5" borderId="44" xfId="0" applyFill="1" applyBorder="1" applyAlignment="1">
      <alignment horizontal="center" vertical="center"/>
    </xf>
    <xf numFmtId="0" fontId="0" fillId="5" borderId="43" xfId="0" applyFill="1" applyBorder="1" applyAlignment="1">
      <alignment horizontal="left" vertical="center" wrapText="1"/>
    </xf>
    <xf numFmtId="0" fontId="0" fillId="5" borderId="7" xfId="0" applyFill="1" applyBorder="1" applyAlignment="1">
      <alignment horizontal="left" vertical="center"/>
    </xf>
    <xf numFmtId="0" fontId="0" fillId="5" borderId="44" xfId="0" applyFill="1" applyBorder="1" applyAlignment="1">
      <alignment horizontal="left" vertical="center"/>
    </xf>
    <xf numFmtId="0" fontId="0" fillId="5" borderId="22" xfId="0" applyFill="1" applyBorder="1" applyAlignment="1">
      <alignment horizontal="left" vertical="center" wrapText="1"/>
    </xf>
    <xf numFmtId="0" fontId="0" fillId="5" borderId="8" xfId="0" applyFill="1" applyBorder="1" applyAlignment="1">
      <alignment horizontal="left" vertical="center" wrapText="1"/>
    </xf>
    <xf numFmtId="0" fontId="0" fillId="5" borderId="24" xfId="0" applyFill="1" applyBorder="1" applyAlignment="1">
      <alignment horizontal="left" vertical="center" wrapText="1"/>
    </xf>
    <xf numFmtId="6" fontId="0" fillId="5" borderId="11" xfId="0" applyNumberFormat="1" applyFill="1" applyBorder="1" applyAlignment="1">
      <alignment horizontal="center" vertical="center"/>
    </xf>
    <xf numFmtId="6" fontId="0" fillId="5" borderId="12" xfId="0" applyNumberFormat="1" applyFill="1" applyBorder="1" applyAlignment="1">
      <alignment horizontal="center" vertical="center"/>
    </xf>
    <xf numFmtId="0" fontId="0" fillId="5" borderId="28" xfId="0" applyFill="1" applyBorder="1" applyAlignment="1">
      <alignment horizontal="left" vertical="center" wrapText="1"/>
    </xf>
    <xf numFmtId="0" fontId="0" fillId="5" borderId="25" xfId="0" applyFill="1" applyBorder="1" applyAlignment="1">
      <alignment horizontal="left" vertical="center" wrapText="1"/>
    </xf>
    <xf numFmtId="0" fontId="0" fillId="5" borderId="45" xfId="0" applyFill="1" applyBorder="1" applyAlignment="1">
      <alignment horizontal="left" vertical="center" wrapText="1"/>
    </xf>
    <xf numFmtId="0" fontId="0" fillId="5" borderId="7" xfId="0" applyFill="1" applyBorder="1" applyAlignment="1">
      <alignment horizontal="left" vertical="center" wrapText="1"/>
    </xf>
    <xf numFmtId="0" fontId="0" fillId="5" borderId="44" xfId="0" applyFill="1" applyBorder="1" applyAlignment="1">
      <alignment horizontal="left" vertical="center" wrapText="1"/>
    </xf>
    <xf numFmtId="0" fontId="5" fillId="5" borderId="50" xfId="0" applyFont="1" applyFill="1" applyBorder="1" applyAlignment="1">
      <alignment horizontal="left" vertical="center"/>
    </xf>
    <xf numFmtId="0" fontId="5" fillId="5" borderId="51" xfId="0" applyFont="1" applyFill="1" applyBorder="1" applyAlignment="1">
      <alignment horizontal="left" vertical="center"/>
    </xf>
    <xf numFmtId="0" fontId="32" fillId="0" borderId="48" xfId="0" applyFont="1" applyBorder="1" applyAlignment="1">
      <alignment horizontal="left" vertical="top" wrapText="1"/>
    </xf>
    <xf numFmtId="0" fontId="32" fillId="0" borderId="48" xfId="0" applyFont="1" applyBorder="1" applyAlignment="1">
      <alignment horizontal="left" vertical="top"/>
    </xf>
    <xf numFmtId="0" fontId="32" fillId="0" borderId="0" xfId="0" applyFont="1" applyAlignment="1">
      <alignment horizontal="left" vertical="top"/>
    </xf>
    <xf numFmtId="0" fontId="5" fillId="5" borderId="40" xfId="0" applyFont="1" applyFill="1" applyBorder="1" applyAlignment="1">
      <alignment horizontal="left" vertical="center"/>
    </xf>
    <xf numFmtId="0" fontId="5" fillId="5" borderId="23" xfId="0" applyFont="1" applyFill="1" applyBorder="1" applyAlignment="1">
      <alignment horizontal="left" vertical="center"/>
    </xf>
    <xf numFmtId="0" fontId="5" fillId="5" borderId="18" xfId="0" applyFont="1" applyFill="1" applyBorder="1" applyAlignment="1">
      <alignment horizontal="left" vertical="center" wrapText="1"/>
    </xf>
    <xf numFmtId="0" fontId="30" fillId="6" borderId="47" xfId="0" applyFont="1" applyFill="1" applyBorder="1" applyAlignment="1">
      <alignment horizontal="center" vertical="center" wrapText="1"/>
    </xf>
    <xf numFmtId="0" fontId="30" fillId="6" borderId="52"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53" xfId="0" applyFont="1" applyFill="1" applyBorder="1" applyAlignment="1">
      <alignment horizontal="center" vertical="center" wrapText="1"/>
    </xf>
    <xf numFmtId="0" fontId="30" fillId="0" borderId="5" xfId="0" applyFont="1" applyBorder="1" applyAlignment="1">
      <alignment horizontal="justify" vertical="center" wrapText="1"/>
    </xf>
    <xf numFmtId="0" fontId="3" fillId="5" borderId="25" xfId="0" applyFont="1" applyFill="1" applyBorder="1" applyAlignment="1">
      <alignment horizontal="center" vertical="top"/>
    </xf>
    <xf numFmtId="0" fontId="5" fillId="5" borderId="25" xfId="0" applyFont="1" applyFill="1" applyBorder="1" applyAlignment="1">
      <alignment horizontal="center" vertical="top"/>
    </xf>
    <xf numFmtId="0" fontId="23" fillId="5" borderId="0" xfId="0" applyFont="1" applyFill="1" applyAlignment="1">
      <alignment horizontal="center" vertical="center"/>
    </xf>
    <xf numFmtId="0" fontId="35" fillId="5" borderId="0" xfId="0" applyFont="1" applyFill="1" applyAlignment="1">
      <alignment horizontal="center" vertical="center"/>
    </xf>
    <xf numFmtId="0" fontId="59" fillId="5" borderId="0" xfId="0" applyFont="1" applyFill="1" applyAlignment="1">
      <alignment horizontal="left" vertical="center"/>
    </xf>
    <xf numFmtId="0" fontId="49" fillId="5" borderId="47" xfId="0" applyFont="1" applyFill="1" applyBorder="1" applyAlignment="1">
      <alignment horizontal="justify" vertical="center" wrapText="1"/>
    </xf>
    <xf numFmtId="0" fontId="49" fillId="5" borderId="52" xfId="0" applyFont="1" applyFill="1" applyBorder="1" applyAlignment="1">
      <alignment horizontal="justify" vertical="center" wrapText="1"/>
    </xf>
    <xf numFmtId="0" fontId="49" fillId="5" borderId="6" xfId="0" applyFont="1" applyFill="1" applyBorder="1" applyAlignment="1">
      <alignment horizontal="center" vertical="center" wrapText="1"/>
    </xf>
    <xf numFmtId="0" fontId="49" fillId="5" borderId="2" xfId="0" applyFont="1" applyFill="1" applyBorder="1" applyAlignment="1">
      <alignment horizontal="center" vertical="center" wrapText="1"/>
    </xf>
    <xf numFmtId="0" fontId="49" fillId="5" borderId="6" xfId="0" applyFont="1" applyFill="1" applyBorder="1" applyAlignment="1">
      <alignment horizontal="justify" vertical="center" wrapText="1"/>
    </xf>
    <xf numFmtId="0" fontId="49" fillId="5" borderId="2" xfId="0" applyFont="1" applyFill="1" applyBorder="1" applyAlignment="1">
      <alignment horizontal="justify" vertical="center" wrapText="1"/>
    </xf>
    <xf numFmtId="0" fontId="49" fillId="5" borderId="34" xfId="0" applyFont="1" applyFill="1" applyBorder="1" applyAlignment="1">
      <alignment horizontal="justify" vertical="center" wrapText="1"/>
    </xf>
    <xf numFmtId="0" fontId="49" fillId="5" borderId="48" xfId="0" applyFont="1" applyFill="1" applyBorder="1" applyAlignment="1">
      <alignment horizontal="justify" vertical="center" wrapText="1"/>
    </xf>
    <xf numFmtId="0" fontId="49" fillId="5" borderId="4" xfId="0" applyFont="1" applyFill="1" applyBorder="1" applyAlignment="1">
      <alignment horizontal="justify" vertical="center" wrapText="1"/>
    </xf>
    <xf numFmtId="0" fontId="49" fillId="5" borderId="26" xfId="0" applyFont="1" applyFill="1" applyBorder="1" applyAlignment="1">
      <alignment horizontal="justify" vertical="center" wrapText="1"/>
    </xf>
    <xf numFmtId="0" fontId="49" fillId="5" borderId="0" xfId="0" applyFont="1" applyFill="1" applyAlignment="1">
      <alignment horizontal="justify" vertical="center" wrapText="1"/>
    </xf>
    <xf numFmtId="0" fontId="49" fillId="5" borderId="46" xfId="0" applyFont="1" applyFill="1" applyBorder="1" applyAlignment="1">
      <alignment horizontal="justify" vertical="center" wrapText="1"/>
    </xf>
    <xf numFmtId="0" fontId="49" fillId="5" borderId="50" xfId="0" applyFont="1" applyFill="1" applyBorder="1" applyAlignment="1">
      <alignment horizontal="justify" vertical="center" wrapText="1"/>
    </xf>
    <xf numFmtId="0" fontId="49" fillId="5" borderId="62" xfId="0" applyFont="1" applyFill="1" applyBorder="1" applyAlignment="1">
      <alignment horizontal="justify" vertical="center" wrapText="1"/>
    </xf>
    <xf numFmtId="0" fontId="49" fillId="5" borderId="49" xfId="0" applyFont="1" applyFill="1" applyBorder="1" applyAlignment="1">
      <alignment horizontal="justify" vertical="center" wrapText="1"/>
    </xf>
    <xf numFmtId="0" fontId="63" fillId="5" borderId="0" xfId="0" applyFont="1" applyFill="1" applyAlignment="1">
      <alignment horizontal="left" vertical="center" wrapText="1"/>
    </xf>
    <xf numFmtId="0" fontId="49" fillId="5" borderId="0" xfId="0" applyFont="1" applyFill="1" applyAlignment="1">
      <alignment horizontal="left" vertical="center"/>
    </xf>
    <xf numFmtId="0" fontId="49" fillId="5" borderId="0" xfId="0" applyFont="1" applyFill="1" applyAlignment="1">
      <alignment horizontal="left" vertical="center" wrapText="1"/>
    </xf>
    <xf numFmtId="0" fontId="57" fillId="8" borderId="0" xfId="0" applyFont="1" applyFill="1" applyAlignment="1">
      <alignment horizontal="center" vertical="center"/>
    </xf>
    <xf numFmtId="0" fontId="49" fillId="5" borderId="9" xfId="0" applyFont="1" applyFill="1" applyBorder="1" applyAlignment="1">
      <alignment horizontal="left" vertical="center" wrapText="1"/>
    </xf>
    <xf numFmtId="0" fontId="0" fillId="5" borderId="0" xfId="0" applyFill="1" applyAlignment="1">
      <alignment horizontal="center" vertical="center" shrinkToFit="1"/>
    </xf>
    <xf numFmtId="0" fontId="3" fillId="5" borderId="0" xfId="0" applyFont="1" applyFill="1" applyAlignment="1">
      <alignment horizontal="left" vertical="center"/>
    </xf>
    <xf numFmtId="0" fontId="5" fillId="5" borderId="0" xfId="0" applyFont="1" applyFill="1" applyAlignment="1">
      <alignment horizontal="left" vertical="center"/>
    </xf>
    <xf numFmtId="0" fontId="5" fillId="5" borderId="28" xfId="0" applyFont="1" applyFill="1" applyBorder="1" applyAlignment="1">
      <alignment horizontal="left" vertical="center" wrapText="1"/>
    </xf>
    <xf numFmtId="0" fontId="5" fillId="5" borderId="43" xfId="0" applyFont="1" applyFill="1" applyBorder="1" applyAlignment="1">
      <alignment horizontal="left" vertical="center"/>
    </xf>
    <xf numFmtId="0" fontId="5" fillId="5" borderId="28" xfId="0" applyFont="1" applyFill="1" applyBorder="1" applyAlignment="1">
      <alignment horizontal="left" vertical="center"/>
    </xf>
    <xf numFmtId="0" fontId="0" fillId="5" borderId="19" xfId="0" applyFill="1" applyBorder="1" applyAlignment="1">
      <alignment horizontal="left" vertical="center" wrapText="1"/>
    </xf>
    <xf numFmtId="0" fontId="0" fillId="5" borderId="21" xfId="0" applyFill="1" applyBorder="1" applyAlignment="1">
      <alignment horizontal="left" vertical="center" wrapText="1"/>
    </xf>
    <xf numFmtId="0" fontId="0" fillId="5" borderId="23" xfId="0" applyFill="1" applyBorder="1" applyAlignment="1">
      <alignment horizontal="left" vertical="center"/>
    </xf>
    <xf numFmtId="0" fontId="0" fillId="5" borderId="19" xfId="0" applyFill="1" applyBorder="1" applyAlignment="1">
      <alignment horizontal="center" vertical="center"/>
    </xf>
    <xf numFmtId="0" fontId="0" fillId="5" borderId="21" xfId="0" applyFill="1" applyBorder="1" applyAlignment="1">
      <alignment horizontal="center" vertical="center"/>
    </xf>
    <xf numFmtId="38" fontId="21" fillId="0" borderId="0" xfId="1" applyFont="1" applyFill="1" applyBorder="1" applyAlignment="1">
      <alignment horizontal="right" vertical="center"/>
    </xf>
    <xf numFmtId="38" fontId="25" fillId="0" borderId="3" xfId="1" applyFont="1" applyBorder="1" applyAlignment="1">
      <alignment horizontal="center" vertical="center"/>
    </xf>
    <xf numFmtId="0" fontId="22" fillId="0" borderId="9" xfId="0" applyFont="1" applyBorder="1" applyAlignment="1">
      <alignment horizontal="left" vertical="center" wrapText="1"/>
    </xf>
    <xf numFmtId="0" fontId="22" fillId="0" borderId="14" xfId="0" applyFont="1" applyBorder="1" applyAlignment="1">
      <alignment horizontal="left" vertical="center" wrapText="1"/>
    </xf>
    <xf numFmtId="0" fontId="16" fillId="0" borderId="16" xfId="0" applyFont="1" applyBorder="1" applyAlignment="1">
      <alignment horizontal="left" vertical="center"/>
    </xf>
    <xf numFmtId="0" fontId="16" fillId="0" borderId="17" xfId="0" applyFont="1" applyBorder="1" applyAlignment="1">
      <alignment horizontal="left" vertical="center"/>
    </xf>
    <xf numFmtId="10" fontId="17" fillId="0" borderId="9" xfId="2" applyNumberFormat="1" applyFont="1" applyBorder="1" applyAlignment="1">
      <alignment horizontal="center" vertical="center"/>
    </xf>
    <xf numFmtId="10" fontId="17" fillId="0" borderId="14" xfId="2" applyNumberFormat="1" applyFont="1" applyBorder="1" applyAlignment="1">
      <alignment horizontal="center" vertical="center"/>
    </xf>
    <xf numFmtId="0" fontId="0" fillId="5" borderId="7" xfId="0" applyFill="1" applyBorder="1" applyAlignment="1">
      <alignment horizontal="center" vertical="center" wrapText="1"/>
    </xf>
    <xf numFmtId="0" fontId="31" fillId="0" borderId="0" xfId="0" applyFont="1" applyAlignment="1">
      <alignment horizontal="left" vertical="center" wrapText="1"/>
    </xf>
    <xf numFmtId="38" fontId="21" fillId="0" borderId="6" xfId="1" applyFont="1" applyFill="1" applyBorder="1" applyAlignment="1">
      <alignment horizontal="right" vertical="center"/>
    </xf>
    <xf numFmtId="38" fontId="21" fillId="0" borderId="3" xfId="1" applyFont="1" applyFill="1" applyBorder="1" applyAlignment="1">
      <alignment horizontal="right" vertical="center"/>
    </xf>
    <xf numFmtId="38" fontId="21" fillId="0" borderId="2" xfId="1" applyFont="1" applyFill="1" applyBorder="1" applyAlignment="1">
      <alignment horizontal="right" vertical="center"/>
    </xf>
    <xf numFmtId="0" fontId="18" fillId="0" borderId="0" xfId="0" applyFont="1" applyAlignment="1">
      <alignment horizontal="center" vertical="center"/>
    </xf>
    <xf numFmtId="38" fontId="14" fillId="0" borderId="9" xfId="1" applyFont="1" applyBorder="1" applyAlignment="1">
      <alignment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0" fillId="0" borderId="11" xfId="0" applyBorder="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3" fillId="5" borderId="9" xfId="0" applyFont="1" applyFill="1" applyBorder="1" applyAlignment="1">
      <alignment horizontal="left" vertical="center" shrinkToFit="1"/>
    </xf>
    <xf numFmtId="0" fontId="5" fillId="5" borderId="9" xfId="0" applyFont="1" applyFill="1" applyBorder="1" applyAlignment="1">
      <alignment horizontal="left" vertical="center" shrinkToFit="1"/>
    </xf>
    <xf numFmtId="38" fontId="0" fillId="5" borderId="22" xfId="0" applyNumberFormat="1" applyFill="1" applyBorder="1" applyAlignment="1">
      <alignment horizontal="center" vertical="center"/>
    </xf>
    <xf numFmtId="38" fontId="0" fillId="5" borderId="8" xfId="0" applyNumberFormat="1" applyFill="1" applyBorder="1" applyAlignment="1">
      <alignment horizontal="center" vertical="center"/>
    </xf>
    <xf numFmtId="38" fontId="0" fillId="5" borderId="8" xfId="0" applyNumberFormat="1" applyFill="1" applyBorder="1" applyAlignment="1">
      <alignment horizontal="left" vertical="center"/>
    </xf>
    <xf numFmtId="38" fontId="0" fillId="5" borderId="23" xfId="0" applyNumberFormat="1" applyFill="1" applyBorder="1" applyAlignment="1">
      <alignment horizontal="left" vertical="center"/>
    </xf>
    <xf numFmtId="0" fontId="64" fillId="5" borderId="0" xfId="0" applyFont="1" applyFill="1" applyAlignment="1">
      <alignment horizontal="center" vertical="center"/>
    </xf>
    <xf numFmtId="0" fontId="0" fillId="5" borderId="24" xfId="0" applyFill="1" applyBorder="1" applyAlignment="1">
      <alignment horizontal="left" vertical="center"/>
    </xf>
    <xf numFmtId="0" fontId="0" fillId="5" borderId="17" xfId="0" applyFill="1" applyBorder="1" applyAlignment="1">
      <alignment horizontal="left" vertical="center"/>
    </xf>
    <xf numFmtId="38" fontId="75" fillId="0" borderId="0" xfId="1" applyFont="1" applyBorder="1" applyAlignment="1">
      <alignment horizontal="left" vertical="center" wrapText="1"/>
    </xf>
    <xf numFmtId="38" fontId="75" fillId="0" borderId="46" xfId="1" applyFont="1" applyBorder="1" applyAlignment="1">
      <alignment horizontal="left" vertical="center" wrapText="1"/>
    </xf>
    <xf numFmtId="0" fontId="16" fillId="0" borderId="29" xfId="0" applyFont="1" applyBorder="1" applyAlignment="1">
      <alignment horizontal="left" vertical="center"/>
    </xf>
    <xf numFmtId="0" fontId="16" fillId="0" borderId="0" xfId="0" applyFont="1" applyAlignment="1">
      <alignment horizontal="left" vertical="center"/>
    </xf>
    <xf numFmtId="0" fontId="5" fillId="5" borderId="26" xfId="0" applyFont="1" applyFill="1" applyBorder="1" applyAlignment="1">
      <alignment horizontal="left" vertical="center"/>
    </xf>
    <xf numFmtId="0" fontId="5" fillId="5" borderId="27" xfId="0" applyFont="1" applyFill="1" applyBorder="1" applyAlignment="1">
      <alignment horizontal="left" vertical="center"/>
    </xf>
    <xf numFmtId="0" fontId="0" fillId="5" borderId="29" xfId="0" applyFill="1" applyBorder="1" applyAlignment="1">
      <alignment horizontal="left" vertical="center" wrapText="1"/>
    </xf>
    <xf numFmtId="38" fontId="0" fillId="5" borderId="70" xfId="0" applyNumberFormat="1" applyFill="1" applyBorder="1" applyAlignment="1">
      <alignment horizontal="center" vertical="center"/>
    </xf>
    <xf numFmtId="38" fontId="0" fillId="5" borderId="71" xfId="0" applyNumberFormat="1" applyFill="1" applyBorder="1" applyAlignment="1">
      <alignment horizontal="center" vertical="center"/>
    </xf>
    <xf numFmtId="38" fontId="0" fillId="5" borderId="71" xfId="0" applyNumberFormat="1" applyFill="1" applyBorder="1" applyAlignment="1">
      <alignment horizontal="left" vertical="center"/>
    </xf>
    <xf numFmtId="38" fontId="0" fillId="5" borderId="72" xfId="0" applyNumberFormat="1" applyFill="1" applyBorder="1" applyAlignment="1">
      <alignment horizontal="left" vertical="center"/>
    </xf>
    <xf numFmtId="0" fontId="0" fillId="5" borderId="62" xfId="0" applyFill="1" applyBorder="1" applyAlignment="1">
      <alignment horizontal="center" vertical="center" wrapText="1"/>
    </xf>
    <xf numFmtId="0" fontId="19" fillId="0" borderId="9" xfId="0" applyFont="1" applyBorder="1" applyAlignment="1">
      <alignment horizontal="left" vertical="center" wrapText="1"/>
    </xf>
    <xf numFmtId="0" fontId="19" fillId="0" borderId="14" xfId="0" applyFont="1" applyBorder="1" applyAlignment="1">
      <alignment horizontal="left" vertical="center" wrapText="1"/>
    </xf>
    <xf numFmtId="0" fontId="26" fillId="5" borderId="0" xfId="0" applyFont="1" applyFill="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11" xfId="0" applyFill="1" applyBorder="1" applyAlignment="1">
      <alignment horizontal="center" vertical="center" wrapText="1"/>
    </xf>
    <xf numFmtId="0" fontId="0" fillId="2" borderId="9" xfId="0" applyFill="1" applyBorder="1" applyAlignment="1">
      <alignment horizontal="center" vertical="center" wrapText="1"/>
    </xf>
    <xf numFmtId="0" fontId="0" fillId="2" borderId="9" xfId="0" applyFill="1" applyBorder="1" applyAlignment="1">
      <alignment horizontal="center" vertical="center"/>
    </xf>
    <xf numFmtId="0" fontId="12" fillId="5" borderId="0" xfId="0" applyFont="1" applyFill="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13" fillId="5" borderId="40" xfId="0" applyFont="1" applyFill="1" applyBorder="1" applyAlignment="1">
      <alignment horizontal="center" vertical="center"/>
    </xf>
    <xf numFmtId="0" fontId="13" fillId="5" borderId="23" xfId="0" applyFont="1" applyFill="1" applyBorder="1" applyAlignment="1">
      <alignment horizontal="center" vertical="center"/>
    </xf>
    <xf numFmtId="0" fontId="13" fillId="5" borderId="41" xfId="0" applyFont="1" applyFill="1" applyBorder="1" applyAlignment="1">
      <alignment horizontal="center" vertical="center"/>
    </xf>
    <xf numFmtId="0" fontId="13" fillId="5" borderId="36" xfId="0" applyFont="1" applyFill="1" applyBorder="1" applyAlignment="1">
      <alignment horizontal="center" vertical="center"/>
    </xf>
    <xf numFmtId="0" fontId="0" fillId="2" borderId="42" xfId="0" applyFill="1" applyBorder="1" applyAlignment="1">
      <alignment horizontal="center" vertical="center"/>
    </xf>
    <xf numFmtId="0" fontId="0" fillId="2" borderId="4" xfId="0" applyFill="1"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12" fillId="5" borderId="37" xfId="0" applyFont="1" applyFill="1" applyBorder="1" applyAlignment="1">
      <alignment horizontal="center" vertical="center" wrapText="1"/>
    </xf>
    <xf numFmtId="0" fontId="12" fillId="5" borderId="38"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0" fillId="5" borderId="25" xfId="0" applyFill="1" applyBorder="1" applyAlignment="1">
      <alignment horizontal="right" vertical="center"/>
    </xf>
    <xf numFmtId="0" fontId="34" fillId="5" borderId="0" xfId="0" applyFont="1" applyFill="1" applyAlignment="1">
      <alignment horizontal="center" vertical="center"/>
    </xf>
    <xf numFmtId="0" fontId="36" fillId="5" borderId="7" xfId="0" applyFont="1" applyFill="1" applyBorder="1" applyAlignment="1">
      <alignment horizontal="center" vertical="center"/>
    </xf>
    <xf numFmtId="0" fontId="5" fillId="5" borderId="10" xfId="0" applyFont="1" applyFill="1" applyBorder="1" applyAlignment="1">
      <alignment horizontal="left" vertical="center"/>
    </xf>
    <xf numFmtId="0" fontId="5" fillId="5" borderId="11" xfId="0" applyFont="1" applyFill="1" applyBorder="1" applyAlignment="1">
      <alignment horizontal="left" vertical="center"/>
    </xf>
    <xf numFmtId="0" fontId="0" fillId="5" borderId="76" xfId="0" applyFill="1" applyBorder="1" applyAlignment="1">
      <alignment horizontal="left" vertical="center" wrapText="1"/>
    </xf>
    <xf numFmtId="0" fontId="0" fillId="5" borderId="62" xfId="0" applyFill="1" applyBorder="1" applyAlignment="1">
      <alignment horizontal="left" vertical="center"/>
    </xf>
    <xf numFmtId="0" fontId="0" fillId="5" borderId="49" xfId="0" applyFill="1" applyBorder="1" applyAlignment="1">
      <alignment horizontal="left" vertical="center"/>
    </xf>
    <xf numFmtId="0" fontId="0" fillId="5" borderId="28" xfId="0" applyFill="1" applyBorder="1" applyAlignment="1">
      <alignment horizontal="center" vertical="center" wrapText="1"/>
    </xf>
    <xf numFmtId="0" fontId="5" fillId="5" borderId="41" xfId="0" applyFont="1" applyFill="1" applyBorder="1" applyAlignment="1">
      <alignment horizontal="left" vertical="center"/>
    </xf>
    <xf numFmtId="0" fontId="5" fillId="5" borderId="36" xfId="0" applyFont="1" applyFill="1" applyBorder="1" applyAlignment="1">
      <alignment horizontal="left" vertical="center"/>
    </xf>
    <xf numFmtId="0" fontId="0" fillId="5" borderId="32" xfId="0" applyFill="1" applyBorder="1" applyAlignment="1">
      <alignment horizontal="left" vertical="center" wrapText="1"/>
    </xf>
    <xf numFmtId="0" fontId="0" fillId="5" borderId="77" xfId="0" applyFill="1" applyBorder="1" applyAlignment="1">
      <alignment horizontal="left" vertical="center" wrapText="1"/>
    </xf>
    <xf numFmtId="0" fontId="0" fillId="5" borderId="78" xfId="0" applyFill="1" applyBorder="1" applyAlignment="1">
      <alignment horizontal="left" vertical="center" wrapText="1"/>
    </xf>
    <xf numFmtId="0" fontId="5" fillId="5" borderId="13" xfId="0" applyFont="1" applyFill="1" applyBorder="1" applyAlignment="1">
      <alignment horizontal="left" vertical="center" wrapText="1"/>
    </xf>
    <xf numFmtId="0" fontId="0" fillId="5" borderId="9" xfId="0" applyFill="1" applyBorder="1" applyAlignment="1">
      <alignment horizontal="center" vertical="center" wrapText="1"/>
    </xf>
    <xf numFmtId="0" fontId="0" fillId="5" borderId="14" xfId="0"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E2CF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149087</xdr:colOff>
      <xdr:row>16</xdr:row>
      <xdr:rowOff>187739</xdr:rowOff>
    </xdr:from>
    <xdr:to>
      <xdr:col>9</xdr:col>
      <xdr:colOff>419653</xdr:colOff>
      <xdr:row>16</xdr:row>
      <xdr:rowOff>866913</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723348" y="3263348"/>
          <a:ext cx="4599609" cy="679174"/>
        </a:xfrm>
        <a:prstGeom prst="rect">
          <a:avLst/>
        </a:prstGeom>
        <a:solidFill>
          <a:srgbClr val="FFFFFF"/>
        </a:solidFill>
        <a:ln w="19050" cmpd="sng">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900" b="0" i="0" u="none" strike="noStrike" baseline="0">
              <a:solidFill>
                <a:srgbClr val="000000"/>
              </a:solidFill>
              <a:latin typeface="ＭＳ 明朝"/>
              <a:ea typeface="ＭＳ 明朝"/>
            </a:rPr>
            <a:t>（公財）高松観光コンベンション・ビューロー　コンベンション推進部</a:t>
          </a:r>
          <a:endParaRPr lang="ja-JP" altLang="en-US" sz="1000" b="0" i="0" u="none" strike="noStrike" baseline="0">
            <a:solidFill>
              <a:srgbClr val="000000"/>
            </a:solidFill>
            <a:latin typeface="Century"/>
            <a:ea typeface="ＭＳ 明朝"/>
          </a:endParaRPr>
        </a:p>
        <a:p>
          <a:pPr algn="ctr" rtl="0">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760-0019</a:t>
          </a:r>
          <a:r>
            <a:rPr lang="ja-JP" altLang="en-US" sz="900" b="0" i="0" u="none" strike="noStrike" baseline="0">
              <a:solidFill>
                <a:srgbClr val="000000"/>
              </a:solidFill>
              <a:latin typeface="ＭＳ 明朝"/>
              <a:ea typeface="ＭＳ 明朝"/>
            </a:rPr>
            <a:t>　高松市サンポート</a:t>
          </a:r>
          <a:r>
            <a:rPr lang="ja-JP" altLang="en-US" sz="900" b="0" i="0" u="none" strike="noStrike" baseline="0">
              <a:solidFill>
                <a:srgbClr val="000000"/>
              </a:solidFill>
              <a:latin typeface="Century"/>
              <a:ea typeface="ＭＳ 明朝"/>
            </a:rPr>
            <a:t>1</a:t>
          </a:r>
          <a:r>
            <a:rPr lang="ja-JP" altLang="en-US" sz="900" b="0" i="0" u="none" strike="noStrike" baseline="0">
              <a:solidFill>
                <a:srgbClr val="000000"/>
              </a:solidFill>
              <a:latin typeface="ＭＳ 明朝"/>
              <a:ea typeface="ＭＳ 明朝"/>
            </a:rPr>
            <a:t>番</a:t>
          </a:r>
          <a:r>
            <a:rPr lang="ja-JP" altLang="en-US" sz="900" b="0" i="0" u="none" strike="noStrike" baseline="0">
              <a:solidFill>
                <a:srgbClr val="000000"/>
              </a:solidFill>
              <a:latin typeface="Century"/>
              <a:ea typeface="ＭＳ 明朝"/>
            </a:rPr>
            <a:t>1</a:t>
          </a:r>
          <a:r>
            <a:rPr lang="ja-JP" altLang="en-US" sz="900" b="0" i="0" u="none" strike="noStrike" baseline="0">
              <a:solidFill>
                <a:srgbClr val="000000"/>
              </a:solidFill>
              <a:latin typeface="ＭＳ 明朝"/>
              <a:ea typeface="ＭＳ 明朝"/>
            </a:rPr>
            <a:t>号（高松港旅客ターミナルビル</a:t>
          </a:r>
          <a:r>
            <a:rPr lang="ja-JP" altLang="en-US" sz="900" b="0" i="0" u="none" strike="noStrike" baseline="0">
              <a:solidFill>
                <a:srgbClr val="000000"/>
              </a:solidFill>
              <a:latin typeface="Century"/>
              <a:ea typeface="ＭＳ 明朝"/>
            </a:rPr>
            <a:t>7</a:t>
          </a:r>
          <a:r>
            <a:rPr lang="ja-JP" altLang="en-US" sz="900" b="0" i="0" u="none" strike="noStrike" baseline="0">
              <a:solidFill>
                <a:srgbClr val="000000"/>
              </a:solidFill>
              <a:latin typeface="ＭＳ 明朝"/>
              <a:ea typeface="ＭＳ 明朝"/>
            </a:rPr>
            <a:t>Ｆ）</a:t>
          </a:r>
          <a:endParaRPr lang="ja-JP" altLang="en-US" sz="1000" b="0" i="0" u="none" strike="noStrike" baseline="0">
            <a:solidFill>
              <a:srgbClr val="000000"/>
            </a:solidFill>
            <a:latin typeface="Century"/>
            <a:ea typeface="ＭＳ 明朝"/>
          </a:endParaRPr>
        </a:p>
        <a:p>
          <a:pPr algn="ctr" rtl="0">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TEL</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087-822-7060</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FAX</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087-822-7062</a:t>
          </a:r>
          <a:endParaRPr lang="ja-JP" altLang="en-US" sz="1000" b="0" i="0" u="none" strike="noStrike" baseline="0">
            <a:solidFill>
              <a:srgbClr val="000000"/>
            </a:solidFill>
            <a:latin typeface="Century"/>
            <a:ea typeface="ＭＳ 明朝"/>
          </a:endParaRPr>
        </a:p>
        <a:p>
          <a:pPr algn="ctr" rtl="0">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URL</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FF"/>
              </a:solidFill>
              <a:latin typeface="Century"/>
              <a:ea typeface="ＭＳ 明朝"/>
            </a:rPr>
            <a:t>https://takamatsu.or.jp/</a:t>
          </a:r>
          <a:r>
            <a:rPr lang="ja-JP" altLang="en-US" sz="900" b="0" i="0" u="none" strike="noStrike" baseline="0">
              <a:solidFill>
                <a:srgbClr val="000000"/>
              </a:solidFill>
              <a:latin typeface="Century"/>
              <a:ea typeface="ＭＳ 明朝"/>
            </a:rPr>
            <a:t>  E</a:t>
          </a:r>
          <a:r>
            <a:rPr lang="ja-JP" altLang="en-US"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Century"/>
              <a:ea typeface="ＭＳ 明朝"/>
            </a:rPr>
            <a:t>mail  </a:t>
          </a:r>
          <a:r>
            <a:rPr lang="ja-JP" altLang="en-US" sz="900" b="0" i="0" u="none" strike="noStrike" baseline="0">
              <a:solidFill>
                <a:srgbClr val="0000FF"/>
              </a:solidFill>
              <a:latin typeface="Century"/>
              <a:ea typeface="ＭＳ 明朝"/>
            </a:rPr>
            <a:t>convention@takamatsu.or.jp</a:t>
          </a:r>
          <a:endParaRPr lang="ja-JP" altLang="en-US" sz="900" b="0" i="0" u="none" strike="noStrike" baseline="0">
            <a:solidFill>
              <a:srgbClr val="0000FF"/>
            </a:solidFill>
            <a:latin typeface="Century"/>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268942</xdr:colOff>
      <xdr:row>3</xdr:row>
      <xdr:rowOff>209551</xdr:rowOff>
    </xdr:from>
    <xdr:to>
      <xdr:col>10</xdr:col>
      <xdr:colOff>638735</xdr:colOff>
      <xdr:row>23</xdr:row>
      <xdr:rowOff>56030</xdr:rowOff>
    </xdr:to>
    <xdr:sp macro="" textlink="">
      <xdr:nvSpPr>
        <xdr:cNvPr id="23553" name="Text Box 1">
          <a:extLst>
            <a:ext uri="{FF2B5EF4-FFF2-40B4-BE49-F238E27FC236}">
              <a16:creationId xmlns:a16="http://schemas.microsoft.com/office/drawing/2014/main" id="{00000000-0008-0000-0B00-0000015C0000}"/>
            </a:ext>
          </a:extLst>
        </xdr:cNvPr>
        <xdr:cNvSpPr txBox="1">
          <a:spLocks noChangeArrowheads="1"/>
        </xdr:cNvSpPr>
      </xdr:nvSpPr>
      <xdr:spPr bwMode="auto">
        <a:xfrm>
          <a:off x="8191501" y="713816"/>
          <a:ext cx="5961528" cy="704065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en-US" altLang="ja-JP" sz="1600" b="1"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defRPr sz="1000"/>
          </a:pPr>
          <a:r>
            <a:rPr lang="en-US" altLang="ja-JP" sz="1600" b="1"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rPr>
            <a:t>収支予算書</a:t>
          </a:r>
          <a:r>
            <a:rPr lang="en-US" altLang="ja-JP" sz="1600" b="1" i="0" u="none" strike="noStrike" baseline="0">
              <a:solidFill>
                <a:srgbClr val="000000"/>
              </a:solidFill>
              <a:latin typeface="ＭＳ Ｐゴシック" panose="020B0600070205080204" pitchFamily="50" charset="-128"/>
              <a:ea typeface="ＭＳ Ｐゴシック" panose="020B0600070205080204" pitchFamily="50" charset="-128"/>
            </a:rPr>
            <a:t>】</a:t>
          </a:r>
          <a:endParaRPr lang="ja-JP" altLang="en-US" sz="160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以下の3点にご注意下さい。</a:t>
          </a:r>
          <a:endPar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*1</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（補助金）÷（収入の部　計）が25％を超えていないことをご確認下さい。</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もし超えている場合、金額についてはお問合せ下さい。</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*2</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（収入の部　計）と（支出の部　計）が同額であることをご確認下さい。</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*3　</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支出の部の区分欄に、</a:t>
          </a:r>
          <a:r>
            <a:rPr lang="ja-JP" altLang="en-US" sz="1050" b="1" i="0" u="sng" strike="noStrike" baseline="0">
              <a:solidFill>
                <a:srgbClr val="FF0000"/>
              </a:solidFill>
              <a:latin typeface="ＭＳ Ｐゴシック" panose="020B0600070205080204" pitchFamily="50" charset="-128"/>
              <a:ea typeface="ＭＳ Ｐゴシック" panose="020B0600070205080204" pitchFamily="50" charset="-128"/>
            </a:rPr>
            <a:t>参加者の高松までの交通費、宿泊費など、参加者個人にかかる費用が</a:t>
          </a:r>
          <a:endParaRPr lang="en-US" altLang="ja-JP" sz="1050" b="1" i="0" u="sng" strike="noStrike" baseline="0">
            <a:solidFill>
              <a:srgbClr val="FF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1" i="0" u="sng" strike="noStrike" baseline="0">
              <a:solidFill>
                <a:srgbClr val="FF0000"/>
              </a:solidFill>
              <a:latin typeface="ＭＳ Ｐゴシック" panose="020B0600070205080204" pitchFamily="50" charset="-128"/>
              <a:ea typeface="ＭＳ Ｐゴシック" panose="020B0600070205080204" pitchFamily="50" charset="-128"/>
            </a:rPr>
            <a:t>ないことをご確認下さい。</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来賓、講師など事務局において経費を負担する場合は、事業費となります</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ので、ご記入いただいて結構です。</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en-US" altLang="ja-JP" sz="1050" b="1" i="0" u="none" strike="noStrike" baseline="0">
              <a:solidFill>
                <a:srgbClr val="000000"/>
              </a:solidFill>
              <a:latin typeface="ＭＳ Ｐゴシック" panose="020B0600070205080204" pitchFamily="50" charset="-128"/>
              <a:ea typeface="ＭＳ Ｐゴシック" panose="020B0600070205080204" pitchFamily="50" charset="-128"/>
            </a:rPr>
            <a:t>*4  </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摘要欄に、適宜、内訳や区分の内容等を記載してください。</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rPr>
            <a:t>       </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en-US" altLang="ja-JP" sz="14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事業費の代表的なものは以下のものです。</a:t>
          </a:r>
          <a:endPar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en-US" altLang="ja-JP" sz="14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en-US" altLang="ja-JP" sz="14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会場費（事前打ち合わせ等も含む）</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050" b="0" i="0" baseline="0">
              <a:effectLst/>
              <a:latin typeface="ＭＳ Ｐゴシック" panose="020B0600070205080204" pitchFamily="50" charset="-128"/>
              <a:ea typeface="ＭＳ Ｐゴシック" panose="020B0600070205080204" pitchFamily="50" charset="-128"/>
              <a:cs typeface="+mn-cs"/>
            </a:rPr>
            <a:t>  </a:t>
          </a:r>
          <a:r>
            <a:rPr lang="ja-JP" altLang="ja-JP" sz="1050" b="0" i="0" baseline="0">
              <a:effectLst/>
              <a:latin typeface="ＭＳ Ｐゴシック" panose="020B0600070205080204" pitchFamily="50" charset="-128"/>
              <a:ea typeface="ＭＳ Ｐゴシック" panose="020B0600070205080204" pitchFamily="50" charset="-128"/>
              <a:cs typeface="+mn-cs"/>
            </a:rPr>
            <a:t>懇親会費（アトラクション経費等も含む）</a:t>
          </a:r>
          <a:endParaRPr lang="ja-JP" altLang="ja-JP" sz="1050">
            <a:effectLst/>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rPr>
            <a:t>  </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会場設営費</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人件費（専任スタッフ、アルバイト等）</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謝礼金（講師、パネラー等への謝礼金、交通費、宿泊費等）</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招待者等旅費（謝礼金、宿泊費等含む）</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印刷製本費</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通信運搬費</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記念品費</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賃借料（バス・タクシー賃借料等）</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委託費（会議運営委託等）</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消耗品費</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その他大会等の開催に必要な経費</a:t>
          </a:r>
          <a:endPar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algn="l" rtl="0">
            <a:defRPr sz="1000"/>
          </a:pP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cs typeface="Times New Roman"/>
            </a:rPr>
            <a:t>　</a:t>
          </a:r>
          <a:r>
            <a:rPr lang="ja-JP" altLang="ja-JP" sz="1050" b="1" i="0" baseline="0">
              <a:solidFill>
                <a:srgbClr val="FF0000"/>
              </a:solidFill>
              <a:effectLst/>
              <a:latin typeface="ＭＳ Ｐゴシック" panose="020B0600070205080204" pitchFamily="50" charset="-128"/>
              <a:ea typeface="ＭＳ Ｐゴシック" panose="020B0600070205080204" pitchFamily="50" charset="-128"/>
              <a:cs typeface="+mn-cs"/>
            </a:rPr>
            <a:t>事業費の対象となるかどうか不明な場合は、お問い合わせ下さい。</a:t>
          </a:r>
          <a:endParaRPr lang="ja-JP" altLang="ja-JP" sz="1050" b="1">
            <a:solidFill>
              <a:srgbClr val="FF0000"/>
            </a:solidFill>
            <a:effectLst/>
            <a:latin typeface="ＭＳ Ｐゴシック" panose="020B0600070205080204" pitchFamily="50" charset="-128"/>
            <a:ea typeface="ＭＳ Ｐゴシック" panose="020B0600070205080204" pitchFamily="50" charset="-128"/>
          </a:endParaRPr>
        </a:p>
        <a:p>
          <a:pPr algn="l" rtl="0">
            <a:defRPr sz="1000"/>
          </a:pPr>
          <a:endParaRPr lang="ja-JP" altLang="en-US" sz="1050" b="0" i="0" u="none" strike="noStrike" baseline="0">
            <a:solidFill>
              <a:srgbClr val="FF0000"/>
            </a:solidFill>
            <a:latin typeface="+mj-ea"/>
            <a:ea typeface="+mj-ea"/>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37353</xdr:colOff>
      <xdr:row>0</xdr:row>
      <xdr:rowOff>97117</xdr:rowOff>
    </xdr:from>
    <xdr:to>
      <xdr:col>6</xdr:col>
      <xdr:colOff>1150471</xdr:colOff>
      <xdr:row>2</xdr:row>
      <xdr:rowOff>74705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381000" y="97117"/>
          <a:ext cx="4915647" cy="470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添付文書１</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22411</xdr:colOff>
      <xdr:row>1</xdr:row>
      <xdr:rowOff>231587</xdr:rowOff>
    </xdr:from>
    <xdr:to>
      <xdr:col>5</xdr:col>
      <xdr:colOff>366058</xdr:colOff>
      <xdr:row>2</xdr:row>
      <xdr:rowOff>67235</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366058" y="395940"/>
          <a:ext cx="6454588" cy="283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第１号様式の３（第６条関係）</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97117</xdr:colOff>
      <xdr:row>0</xdr:row>
      <xdr:rowOff>149411</xdr:rowOff>
    </xdr:from>
    <xdr:to>
      <xdr:col>14</xdr:col>
      <xdr:colOff>567764</xdr:colOff>
      <xdr:row>3</xdr:row>
      <xdr:rowOff>201706</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8688293" y="149411"/>
          <a:ext cx="4758765" cy="776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注意</a:t>
          </a:r>
          <a:r>
            <a:rPr kumimoji="1" lang="en-US" altLang="ja-JP" sz="1200" b="1">
              <a:solidFill>
                <a:srgbClr val="FF0000"/>
              </a:solidFill>
            </a:rPr>
            <a:t>※</a:t>
          </a:r>
        </a:p>
        <a:p>
          <a:r>
            <a:rPr kumimoji="1" lang="ja-JP" altLang="en-US" sz="1200" b="1">
              <a:solidFill>
                <a:srgbClr val="FF0000"/>
              </a:solidFill>
            </a:rPr>
            <a:t>⑩参加者数</a:t>
          </a:r>
          <a:r>
            <a:rPr kumimoji="1" lang="en-US" altLang="ja-JP" sz="1200" b="1">
              <a:solidFill>
                <a:srgbClr val="FF0000"/>
              </a:solidFill>
            </a:rPr>
            <a:t>【TCVB】</a:t>
          </a:r>
          <a:r>
            <a:rPr kumimoji="1" lang="ja-JP" altLang="en-US" sz="1200" b="1">
              <a:solidFill>
                <a:srgbClr val="FF0000"/>
              </a:solidFill>
            </a:rPr>
            <a:t>に記入いただけましたら自動的に数字が反映されます。反映された内容に間違いがないかご確認ください。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112059</xdr:colOff>
      <xdr:row>1</xdr:row>
      <xdr:rowOff>14942</xdr:rowOff>
    </xdr:from>
    <xdr:to>
      <xdr:col>8</xdr:col>
      <xdr:colOff>455706</xdr:colOff>
      <xdr:row>3</xdr:row>
      <xdr:rowOff>148292</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455706" y="179295"/>
          <a:ext cx="8030882" cy="4620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添付文書２</a:t>
          </a:r>
        </a:p>
      </xdr:txBody>
    </xdr:sp>
    <xdr:clientData/>
  </xdr:twoCellAnchor>
  <xdr:oneCellAnchor>
    <xdr:from>
      <xdr:col>9</xdr:col>
      <xdr:colOff>302559</xdr:colOff>
      <xdr:row>3</xdr:row>
      <xdr:rowOff>134469</xdr:rowOff>
    </xdr:from>
    <xdr:ext cx="1512794" cy="437030"/>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9715500" y="638734"/>
          <a:ext cx="1512794" cy="4370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solidFill>
                <a:srgbClr val="FF0000"/>
              </a:solidFill>
            </a:rPr>
            <a:t>国際会議のみ</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xdr:col>
      <xdr:colOff>59765</xdr:colOff>
      <xdr:row>0</xdr:row>
      <xdr:rowOff>119530</xdr:rowOff>
    </xdr:from>
    <xdr:to>
      <xdr:col>6</xdr:col>
      <xdr:colOff>403412</xdr:colOff>
      <xdr:row>1</xdr:row>
      <xdr:rowOff>22412</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403412" y="119530"/>
          <a:ext cx="8030882" cy="336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第１号様式の４（第６条関係）</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205440</xdr:colOff>
      <xdr:row>3</xdr:row>
      <xdr:rowOff>134470</xdr:rowOff>
    </xdr:from>
    <xdr:to>
      <xdr:col>14</xdr:col>
      <xdr:colOff>302558</xdr:colOff>
      <xdr:row>5</xdr:row>
      <xdr:rowOff>115795</xdr:rowOff>
    </xdr:to>
    <xdr:sp macro="" textlink="">
      <xdr:nvSpPr>
        <xdr:cNvPr id="3" name="テキスト ボックス 2">
          <a:extLst>
            <a:ext uri="{FF2B5EF4-FFF2-40B4-BE49-F238E27FC236}">
              <a16:creationId xmlns:a16="http://schemas.microsoft.com/office/drawing/2014/main" id="{00000000-0008-0000-0F00-000003000000}"/>
            </a:ext>
          </a:extLst>
        </xdr:cNvPr>
        <xdr:cNvSpPr txBox="1"/>
      </xdr:nvSpPr>
      <xdr:spPr>
        <a:xfrm>
          <a:off x="8273675" y="1210235"/>
          <a:ext cx="4882030" cy="9002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注意</a:t>
          </a:r>
          <a:r>
            <a:rPr kumimoji="1" lang="en-US" altLang="ja-JP" sz="1200" b="1">
              <a:solidFill>
                <a:srgbClr val="FF0000"/>
              </a:solidFill>
            </a:rPr>
            <a:t>※</a:t>
          </a:r>
        </a:p>
        <a:p>
          <a:r>
            <a:rPr kumimoji="1" lang="ja-JP" altLang="en-US" sz="1200" b="1">
              <a:solidFill>
                <a:srgbClr val="FF0000"/>
              </a:solidFill>
            </a:rPr>
            <a:t>⑪国別参加者数</a:t>
          </a:r>
          <a:r>
            <a:rPr kumimoji="1" lang="en-US" altLang="ja-JP" sz="1200" b="1">
              <a:solidFill>
                <a:srgbClr val="FF0000"/>
              </a:solidFill>
            </a:rPr>
            <a:t>【TCVB】</a:t>
          </a:r>
          <a:r>
            <a:rPr kumimoji="1" lang="ja-JP" altLang="en-US" sz="1200" b="1">
              <a:solidFill>
                <a:srgbClr val="FF0000"/>
              </a:solidFill>
            </a:rPr>
            <a:t>に記入した内容のうち、「国名」「人数」をコピーして貼り付けてください。</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273050</xdr:colOff>
      <xdr:row>12</xdr:row>
      <xdr:rowOff>11795</xdr:rowOff>
    </xdr:from>
    <xdr:to>
      <xdr:col>4</xdr:col>
      <xdr:colOff>2768601</xdr:colOff>
      <xdr:row>12</xdr:row>
      <xdr:rowOff>11796</xdr:rowOff>
    </xdr:to>
    <xdr:cxnSp macro="">
      <xdr:nvCxnSpPr>
        <xdr:cNvPr id="3" name="直線コネクタ 2">
          <a:extLst>
            <a:ext uri="{FF2B5EF4-FFF2-40B4-BE49-F238E27FC236}">
              <a16:creationId xmlns:a16="http://schemas.microsoft.com/office/drawing/2014/main" id="{00000000-0008-0000-1000-000003000000}"/>
            </a:ext>
          </a:extLst>
        </xdr:cNvPr>
        <xdr:cNvCxnSpPr/>
      </xdr:nvCxnSpPr>
      <xdr:spPr>
        <a:xfrm>
          <a:off x="644525" y="4374245"/>
          <a:ext cx="5705476" cy="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107950</xdr:colOff>
      <xdr:row>1</xdr:row>
      <xdr:rowOff>12700</xdr:rowOff>
    </xdr:from>
    <xdr:to>
      <xdr:col>6</xdr:col>
      <xdr:colOff>222250</xdr:colOff>
      <xdr:row>31</xdr:row>
      <xdr:rowOff>127000</xdr:rowOff>
    </xdr:to>
    <xdr:sp macro="" textlink="">
      <xdr:nvSpPr>
        <xdr:cNvPr id="6" name="正方形/長方形 5">
          <a:extLst>
            <a:ext uri="{FF2B5EF4-FFF2-40B4-BE49-F238E27FC236}">
              <a16:creationId xmlns:a16="http://schemas.microsoft.com/office/drawing/2014/main" id="{00000000-0008-0000-1000-000006000000}"/>
            </a:ext>
          </a:extLst>
        </xdr:cNvPr>
        <xdr:cNvSpPr/>
      </xdr:nvSpPr>
      <xdr:spPr>
        <a:xfrm>
          <a:off x="107950" y="368300"/>
          <a:ext cx="6546850" cy="74676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0</xdr:row>
      <xdr:rowOff>63500</xdr:rowOff>
    </xdr:from>
    <xdr:to>
      <xdr:col>3</xdr:col>
      <xdr:colOff>2165350</xdr:colOff>
      <xdr:row>1</xdr:row>
      <xdr:rowOff>412750</xdr:rowOff>
    </xdr:to>
    <xdr:sp macro="" textlink="">
      <xdr:nvSpPr>
        <xdr:cNvPr id="7" name="テキスト ボックス 6">
          <a:extLst>
            <a:ext uri="{FF2B5EF4-FFF2-40B4-BE49-F238E27FC236}">
              <a16:creationId xmlns:a16="http://schemas.microsoft.com/office/drawing/2014/main" id="{00000000-0008-0000-1000-000007000000}"/>
            </a:ext>
          </a:extLst>
        </xdr:cNvPr>
        <xdr:cNvSpPr txBox="1"/>
      </xdr:nvSpPr>
      <xdr:spPr>
        <a:xfrm>
          <a:off x="57150" y="63500"/>
          <a:ext cx="3060700"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高松観光コンベンション・ビューロー：添付文書３</a:t>
          </a:r>
        </a:p>
      </xdr:txBody>
    </xdr:sp>
    <xdr:clientData/>
  </xdr:twoCellAnchor>
  <xdr:twoCellAnchor>
    <xdr:from>
      <xdr:col>7</xdr:col>
      <xdr:colOff>447675</xdr:colOff>
      <xdr:row>0</xdr:row>
      <xdr:rowOff>438151</xdr:rowOff>
    </xdr:from>
    <xdr:to>
      <xdr:col>9</xdr:col>
      <xdr:colOff>466725</xdr:colOff>
      <xdr:row>1</xdr:row>
      <xdr:rowOff>57151</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8134350" y="438151"/>
          <a:ext cx="1352550" cy="3619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（国際会議不要）</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74332</xdr:colOff>
      <xdr:row>0</xdr:row>
      <xdr:rowOff>84792</xdr:rowOff>
    </xdr:from>
    <xdr:to>
      <xdr:col>3</xdr:col>
      <xdr:colOff>550582</xdr:colOff>
      <xdr:row>1</xdr:row>
      <xdr:rowOff>287992</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74332" y="84792"/>
          <a:ext cx="2254250" cy="36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第２号様式（第８関係）</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44450</xdr:colOff>
      <xdr:row>1</xdr:row>
      <xdr:rowOff>69850</xdr:rowOff>
    </xdr:from>
    <xdr:to>
      <xdr:col>3</xdr:col>
      <xdr:colOff>520700</xdr:colOff>
      <xdr:row>2</xdr:row>
      <xdr:rowOff>273050</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44450" y="234950"/>
          <a:ext cx="2228850" cy="374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様式第４号（第６条関係）</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44450</xdr:colOff>
      <xdr:row>1</xdr:row>
      <xdr:rowOff>69850</xdr:rowOff>
    </xdr:from>
    <xdr:to>
      <xdr:col>3</xdr:col>
      <xdr:colOff>520700</xdr:colOff>
      <xdr:row>2</xdr:row>
      <xdr:rowOff>273050</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44450" y="234950"/>
          <a:ext cx="2228850" cy="36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様式第３号（第８号関係）</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44450</xdr:colOff>
      <xdr:row>1</xdr:row>
      <xdr:rowOff>69850</xdr:rowOff>
    </xdr:from>
    <xdr:to>
      <xdr:col>3</xdr:col>
      <xdr:colOff>520700</xdr:colOff>
      <xdr:row>2</xdr:row>
      <xdr:rowOff>273050</xdr:rowOff>
    </xdr:to>
    <xdr:sp macro="" textlink="">
      <xdr:nvSpPr>
        <xdr:cNvPr id="2" name="テキスト ボックス 1">
          <a:extLst>
            <a:ext uri="{FF2B5EF4-FFF2-40B4-BE49-F238E27FC236}">
              <a16:creationId xmlns:a16="http://schemas.microsoft.com/office/drawing/2014/main" id="{00000000-0008-0000-1400-000002000000}"/>
            </a:ext>
          </a:extLst>
        </xdr:cNvPr>
        <xdr:cNvSpPr txBox="1"/>
      </xdr:nvSpPr>
      <xdr:spPr>
        <a:xfrm>
          <a:off x="44450" y="234950"/>
          <a:ext cx="2228850" cy="36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様式第５号（第６号関係）</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196850</xdr:colOff>
      <xdr:row>0</xdr:row>
      <xdr:rowOff>266700</xdr:rowOff>
    </xdr:from>
    <xdr:to>
      <xdr:col>13</xdr:col>
      <xdr:colOff>107950</xdr:colOff>
      <xdr:row>3</xdr:row>
      <xdr:rowOff>38100</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5988050" y="266700"/>
          <a:ext cx="1739900" cy="717550"/>
        </a:xfrm>
        <a:prstGeom prst="wedgeRoundRectCallout">
          <a:avLst>
            <a:gd name="adj1" fmla="val -55762"/>
            <a:gd name="adj2" fmla="val -2031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HGP教科書体" panose="02020600000000000000" pitchFamily="18" charset="-128"/>
              <a:ea typeface="HGP教科書体" panose="02020600000000000000" pitchFamily="18" charset="-128"/>
            </a:rPr>
            <a:t>基本データを</a:t>
          </a:r>
          <a:endParaRPr kumimoji="1" lang="en-US" altLang="ja-JP" sz="1200">
            <a:solidFill>
              <a:srgbClr val="FF0000"/>
            </a:solidFill>
            <a:latin typeface="HGP教科書体" panose="02020600000000000000" pitchFamily="18" charset="-128"/>
            <a:ea typeface="HGP教科書体" panose="02020600000000000000" pitchFamily="18" charset="-128"/>
          </a:endParaRPr>
        </a:p>
        <a:p>
          <a:pPr algn="l"/>
          <a:r>
            <a:rPr kumimoji="1" lang="ja-JP" altLang="en-US" sz="1200">
              <a:solidFill>
                <a:srgbClr val="FF0000"/>
              </a:solidFill>
              <a:latin typeface="HGP教科書体" panose="02020600000000000000" pitchFamily="18" charset="-128"/>
              <a:ea typeface="HGP教科書体" panose="02020600000000000000" pitchFamily="18" charset="-128"/>
            </a:rPr>
            <a:t>各シートに反映します。</a:t>
          </a:r>
          <a:endParaRPr kumimoji="1" lang="en-US" altLang="ja-JP" sz="1200">
            <a:solidFill>
              <a:srgbClr val="FF0000"/>
            </a:solidFill>
            <a:latin typeface="HGP教科書体" panose="02020600000000000000" pitchFamily="18" charset="-128"/>
            <a:ea typeface="HGP教科書体" panose="02020600000000000000" pitchFamily="18" charset="-128"/>
          </a:endParaRPr>
        </a:p>
      </xdr:txBody>
    </xdr:sp>
    <xdr:clientData/>
  </xdr:twoCellAnchor>
  <xdr:twoCellAnchor>
    <xdr:from>
      <xdr:col>10</xdr:col>
      <xdr:colOff>69850</xdr:colOff>
      <xdr:row>4</xdr:row>
      <xdr:rowOff>311150</xdr:rowOff>
    </xdr:from>
    <xdr:to>
      <xdr:col>15</xdr:col>
      <xdr:colOff>120650</xdr:colOff>
      <xdr:row>7</xdr:row>
      <xdr:rowOff>44450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3975" y="1597025"/>
          <a:ext cx="3384550" cy="762000"/>
          <a:chOff x="5943600" y="1619250"/>
          <a:chExt cx="3098800" cy="762000"/>
        </a:xfrm>
      </xdr:grpSpPr>
      <xdr:sp macro="" textlink="">
        <xdr:nvSpPr>
          <xdr:cNvPr id="5" name="右中かっこ 4">
            <a:extLst>
              <a:ext uri="{FF2B5EF4-FFF2-40B4-BE49-F238E27FC236}">
                <a16:creationId xmlns:a16="http://schemas.microsoft.com/office/drawing/2014/main" id="{00000000-0008-0000-0100-000005000000}"/>
              </a:ext>
            </a:extLst>
          </xdr:cNvPr>
          <xdr:cNvSpPr/>
        </xdr:nvSpPr>
        <xdr:spPr>
          <a:xfrm>
            <a:off x="5943600" y="1663700"/>
            <a:ext cx="190500" cy="6540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29350" y="1619250"/>
            <a:ext cx="281305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「役職」は省略できません。</a:t>
            </a:r>
            <a:endParaRPr kumimoji="1" lang="en-US" altLang="ja-JP" sz="1000"/>
          </a:p>
          <a:p>
            <a:r>
              <a:rPr kumimoji="1" lang="en-US" altLang="ja-JP" sz="1000"/>
              <a:t>【</a:t>
            </a:r>
            <a:r>
              <a:rPr kumimoji="1" lang="ja-JP" altLang="en-US" sz="1000"/>
              <a:t>代表者</a:t>
            </a:r>
            <a:r>
              <a:rPr kumimoji="1" lang="en-US" altLang="ja-JP" sz="1000"/>
              <a:t>】【</a:t>
            </a:r>
            <a:r>
              <a:rPr kumimoji="1" lang="ja-JP" altLang="en-US" sz="1000"/>
              <a:t>理事長</a:t>
            </a:r>
            <a:r>
              <a:rPr kumimoji="1" lang="en-US" altLang="ja-JP" sz="1000"/>
              <a:t>】【</a:t>
            </a:r>
            <a:r>
              <a:rPr kumimoji="1" lang="ja-JP" altLang="en-US" sz="1000"/>
              <a:t>大会長</a:t>
            </a:r>
            <a:r>
              <a:rPr kumimoji="1" lang="en-US" altLang="ja-JP" sz="1000"/>
              <a:t>】</a:t>
            </a:r>
          </a:p>
          <a:p>
            <a:r>
              <a:rPr kumimoji="1" lang="en-US" altLang="ja-JP" sz="1000"/>
              <a:t>【</a:t>
            </a:r>
            <a:r>
              <a:rPr kumimoji="1" lang="ja-JP" altLang="en-US" sz="1000"/>
              <a:t>事務局員</a:t>
            </a:r>
            <a:r>
              <a:rPr kumimoji="1" lang="en-US" altLang="ja-JP" sz="1000"/>
              <a:t>】【</a:t>
            </a:r>
            <a:r>
              <a:rPr kumimoji="1" lang="ja-JP" altLang="en-US" sz="1000"/>
              <a:t>職員</a:t>
            </a:r>
            <a:r>
              <a:rPr kumimoji="1" lang="en-US" altLang="ja-JP" sz="1000"/>
              <a:t>】</a:t>
            </a:r>
            <a:r>
              <a:rPr kumimoji="1" lang="ja-JP" altLang="en-US" sz="1000"/>
              <a:t>等ご入力ください。</a:t>
            </a:r>
            <a:endParaRPr kumimoji="1" lang="en-US" altLang="ja-JP" sz="1000"/>
          </a:p>
        </xdr:txBody>
      </xdr:sp>
    </xdr:grpSp>
    <xdr:clientData/>
  </xdr:twoCellAnchor>
  <xdr:twoCellAnchor>
    <xdr:from>
      <xdr:col>10</xdr:col>
      <xdr:colOff>15874</xdr:colOff>
      <xdr:row>16</xdr:row>
      <xdr:rowOff>279400</xdr:rowOff>
    </xdr:from>
    <xdr:to>
      <xdr:col>15</xdr:col>
      <xdr:colOff>361950</xdr:colOff>
      <xdr:row>18</xdr:row>
      <xdr:rowOff>50800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819774" y="5734050"/>
          <a:ext cx="3394076"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a:solidFill>
                <a:schemeClr val="dk1"/>
              </a:solidFill>
              <a:effectLst/>
              <a:latin typeface="+mn-lt"/>
              <a:ea typeface="+mn-ea"/>
              <a:cs typeface="+mn-cs"/>
            </a:rPr>
            <a:t>⇐（ない場合は、プルダウンから「なし」を選択）</a:t>
          </a:r>
          <a:endParaRPr lang="ja-JP" altLang="ja-JP" sz="10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19050</xdr:colOff>
      <xdr:row>23</xdr:row>
      <xdr:rowOff>161925</xdr:rowOff>
    </xdr:from>
    <xdr:to>
      <xdr:col>13</xdr:col>
      <xdr:colOff>171450</xdr:colOff>
      <xdr:row>25</xdr:row>
      <xdr:rowOff>9525</xdr:rowOff>
    </xdr:to>
    <xdr:sp macro="" textlink="">
      <xdr:nvSpPr>
        <xdr:cNvPr id="1034"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19050</xdr:colOff>
      <xdr:row>24</xdr:row>
      <xdr:rowOff>209550</xdr:rowOff>
    </xdr:from>
    <xdr:to>
      <xdr:col>13</xdr:col>
      <xdr:colOff>19050</xdr:colOff>
      <xdr:row>26</xdr:row>
      <xdr:rowOff>19050</xdr:rowOff>
    </xdr:to>
    <xdr:sp macro="" textlink="">
      <xdr:nvSpPr>
        <xdr:cNvPr id="1035"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19050</xdr:colOff>
      <xdr:row>25</xdr:row>
      <xdr:rowOff>0</xdr:rowOff>
    </xdr:from>
    <xdr:to>
      <xdr:col>13</xdr:col>
      <xdr:colOff>19050</xdr:colOff>
      <xdr:row>26</xdr:row>
      <xdr:rowOff>19050</xdr:rowOff>
    </xdr:to>
    <xdr:sp macro="" textlink="">
      <xdr:nvSpPr>
        <xdr:cNvPr id="1036"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19050</xdr:colOff>
      <xdr:row>25</xdr:row>
      <xdr:rowOff>209550</xdr:rowOff>
    </xdr:from>
    <xdr:to>
      <xdr:col>13</xdr:col>
      <xdr:colOff>19050</xdr:colOff>
      <xdr:row>27</xdr:row>
      <xdr:rowOff>9525</xdr:rowOff>
    </xdr:to>
    <xdr:sp macro="" textlink="">
      <xdr:nvSpPr>
        <xdr:cNvPr id="1037"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26</xdr:row>
      <xdr:rowOff>209550</xdr:rowOff>
    </xdr:from>
    <xdr:to>
      <xdr:col>13</xdr:col>
      <xdr:colOff>19050</xdr:colOff>
      <xdr:row>28</xdr:row>
      <xdr:rowOff>0</xdr:rowOff>
    </xdr:to>
    <xdr:sp macro="" textlink="">
      <xdr:nvSpPr>
        <xdr:cNvPr id="1038"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28</xdr:row>
      <xdr:rowOff>0</xdr:rowOff>
    </xdr:from>
    <xdr:to>
      <xdr:col>13</xdr:col>
      <xdr:colOff>19050</xdr:colOff>
      <xdr:row>29</xdr:row>
      <xdr:rowOff>19050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38100</xdr:colOff>
      <xdr:row>29</xdr:row>
      <xdr:rowOff>0</xdr:rowOff>
    </xdr:from>
    <xdr:to>
      <xdr:col>13</xdr:col>
      <xdr:colOff>19050</xdr:colOff>
      <xdr:row>30</xdr:row>
      <xdr:rowOff>19050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47625</xdr:colOff>
      <xdr:row>29</xdr:row>
      <xdr:rowOff>209550</xdr:rowOff>
    </xdr:from>
    <xdr:to>
      <xdr:col>13</xdr:col>
      <xdr:colOff>28575</xdr:colOff>
      <xdr:row>31</xdr:row>
      <xdr:rowOff>19050</xdr:rowOff>
    </xdr:to>
    <xdr:sp macro="" textlink="">
      <xdr:nvSpPr>
        <xdr:cNvPr id="1041"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13</xdr:col>
      <xdr:colOff>38100</xdr:colOff>
      <xdr:row>23</xdr:row>
      <xdr:rowOff>161925</xdr:rowOff>
    </xdr:from>
    <xdr:to>
      <xdr:col>14</xdr:col>
      <xdr:colOff>409575</xdr:colOff>
      <xdr:row>25</xdr:row>
      <xdr:rowOff>19050</xdr:rowOff>
    </xdr:to>
    <xdr:sp macro="" textlink="">
      <xdr:nvSpPr>
        <xdr:cNvPr id="10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47625</xdr:colOff>
      <xdr:row>25</xdr:row>
      <xdr:rowOff>0</xdr:rowOff>
    </xdr:from>
    <xdr:to>
      <xdr:col>14</xdr:col>
      <xdr:colOff>419100</xdr:colOff>
      <xdr:row>26</xdr:row>
      <xdr:rowOff>19050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25</xdr:row>
      <xdr:rowOff>0</xdr:rowOff>
    </xdr:from>
    <xdr:to>
      <xdr:col>14</xdr:col>
      <xdr:colOff>342900</xdr:colOff>
      <xdr:row>26</xdr:row>
      <xdr:rowOff>19050</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25</xdr:row>
      <xdr:rowOff>209550</xdr:rowOff>
    </xdr:from>
    <xdr:to>
      <xdr:col>14</xdr:col>
      <xdr:colOff>352425</xdr:colOff>
      <xdr:row>27</xdr:row>
      <xdr:rowOff>9525</xdr:rowOff>
    </xdr:to>
    <xdr:sp macro="" textlink="">
      <xdr:nvSpPr>
        <xdr:cNvPr id="1045" name="Check Box 21" hidden="1">
          <a:extLst>
            <a:ext uri="{63B3BB69-23CF-44E3-9099-C40C66FF867C}">
              <a14:compatExt xmlns:a14="http://schemas.microsoft.com/office/drawing/2010/main"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47625</xdr:colOff>
      <xdr:row>27</xdr:row>
      <xdr:rowOff>0</xdr:rowOff>
    </xdr:from>
    <xdr:to>
      <xdr:col>14</xdr:col>
      <xdr:colOff>333375</xdr:colOff>
      <xdr:row>28</xdr:row>
      <xdr:rowOff>19050</xdr:rowOff>
    </xdr:to>
    <xdr:sp macro="" textlink="">
      <xdr:nvSpPr>
        <xdr:cNvPr id="1046" name="Check Box 22" hidden="1">
          <a:extLst>
            <a:ext uri="{63B3BB69-23CF-44E3-9099-C40C66FF867C}">
              <a14:compatExt xmlns:a14="http://schemas.microsoft.com/office/drawing/2010/main"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28</xdr:row>
      <xdr:rowOff>0</xdr:rowOff>
    </xdr:from>
    <xdr:to>
      <xdr:col>14</xdr:col>
      <xdr:colOff>342900</xdr:colOff>
      <xdr:row>29</xdr:row>
      <xdr:rowOff>19050</xdr:rowOff>
    </xdr:to>
    <xdr:sp macro="" textlink="">
      <xdr:nvSpPr>
        <xdr:cNvPr id="1047" name="Check Box 23" hidden="1">
          <a:extLst>
            <a:ext uri="{63B3BB69-23CF-44E3-9099-C40C66FF867C}">
              <a14:compatExt xmlns:a14="http://schemas.microsoft.com/office/drawing/2010/main"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28</xdr:row>
      <xdr:rowOff>209550</xdr:rowOff>
    </xdr:from>
    <xdr:to>
      <xdr:col>14</xdr:col>
      <xdr:colOff>342900</xdr:colOff>
      <xdr:row>30</xdr:row>
      <xdr:rowOff>19050</xdr:rowOff>
    </xdr:to>
    <xdr:sp macro="" textlink="">
      <xdr:nvSpPr>
        <xdr:cNvPr id="1048" name="Check Box 24" hidden="1">
          <a:extLst>
            <a:ext uri="{63B3BB69-23CF-44E3-9099-C40C66FF867C}">
              <a14:compatExt xmlns:a14="http://schemas.microsoft.com/office/drawing/2010/main"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29</xdr:row>
      <xdr:rowOff>209550</xdr:rowOff>
    </xdr:from>
    <xdr:to>
      <xdr:col>14</xdr:col>
      <xdr:colOff>352425</xdr:colOff>
      <xdr:row>31</xdr:row>
      <xdr:rowOff>9525</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xdr:from>
      <xdr:col>15</xdr:col>
      <xdr:colOff>127000</xdr:colOff>
      <xdr:row>0</xdr:row>
      <xdr:rowOff>260350</xdr:rowOff>
    </xdr:from>
    <xdr:to>
      <xdr:col>19</xdr:col>
      <xdr:colOff>57150</xdr:colOff>
      <xdr:row>5</xdr:row>
      <xdr:rowOff>82550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572250" y="260350"/>
          <a:ext cx="2368550" cy="113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基本データ</a:t>
          </a:r>
          <a:r>
            <a:rPr kumimoji="1" lang="en-US" altLang="ja-JP" sz="1100">
              <a:solidFill>
                <a:srgbClr val="FF0000"/>
              </a:solidFill>
            </a:rPr>
            <a:t>】</a:t>
          </a:r>
          <a:r>
            <a:rPr kumimoji="1" lang="ja-JP" altLang="en-US" sz="1100">
              <a:solidFill>
                <a:srgbClr val="FF0000"/>
              </a:solidFill>
            </a:rPr>
            <a:t>シートに入力された情報が転記されるので、このシートには直接入力しないでください。</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下部「支援申込予定内容」部分はご記入ください。</a:t>
          </a:r>
          <a:endParaRPr kumimoji="1" lang="en-US" altLang="ja-JP" sz="1100">
            <a:solidFill>
              <a:srgbClr val="FF0000"/>
            </a:solidFill>
          </a:endParaRPr>
        </a:p>
      </xdr:txBody>
    </xdr:sp>
    <xdr:clientData/>
  </xdr:twoCellAnchor>
  <xdr:twoCellAnchor>
    <xdr:from>
      <xdr:col>15</xdr:col>
      <xdr:colOff>114300</xdr:colOff>
      <xdr:row>24</xdr:row>
      <xdr:rowOff>44450</xdr:rowOff>
    </xdr:from>
    <xdr:to>
      <xdr:col>18</xdr:col>
      <xdr:colOff>520700</xdr:colOff>
      <xdr:row>27</xdr:row>
      <xdr:rowOff>66675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191375" y="6750050"/>
          <a:ext cx="2463800" cy="67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←この部分については、ご回答ください。チェックボックスをクリックすると選択できます。</a:t>
          </a:r>
        </a:p>
      </xdr:txBody>
    </xdr:sp>
    <xdr:clientData/>
  </xdr:twoCellAnchor>
  <xdr:twoCellAnchor editAs="oneCell">
    <xdr:from>
      <xdr:col>11</xdr:col>
      <xdr:colOff>0</xdr:colOff>
      <xdr:row>23</xdr:row>
      <xdr:rowOff>85725</xdr:rowOff>
    </xdr:from>
    <xdr:to>
      <xdr:col>13</xdr:col>
      <xdr:colOff>104775</xdr:colOff>
      <xdr:row>24</xdr:row>
      <xdr:rowOff>209550</xdr:rowOff>
    </xdr:to>
    <xdr:sp macro="" textlink="">
      <xdr:nvSpPr>
        <xdr:cNvPr id="4"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9525</xdr:colOff>
      <xdr:row>24</xdr:row>
      <xdr:rowOff>142875</xdr:rowOff>
    </xdr:from>
    <xdr:to>
      <xdr:col>13</xdr:col>
      <xdr:colOff>9525</xdr:colOff>
      <xdr:row>26</xdr:row>
      <xdr:rowOff>9525</xdr:rowOff>
    </xdr:to>
    <xdr:sp macro="" textlink="">
      <xdr:nvSpPr>
        <xdr:cNvPr id="5"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200-00000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9525</xdr:colOff>
      <xdr:row>25</xdr:row>
      <xdr:rowOff>142875</xdr:rowOff>
    </xdr:from>
    <xdr:to>
      <xdr:col>13</xdr:col>
      <xdr:colOff>9525</xdr:colOff>
      <xdr:row>27</xdr:row>
      <xdr:rowOff>9525</xdr:rowOff>
    </xdr:to>
    <xdr:sp macro="" textlink="">
      <xdr:nvSpPr>
        <xdr:cNvPr id="6"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0200-00000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19050</xdr:colOff>
      <xdr:row>26</xdr:row>
      <xdr:rowOff>142875</xdr:rowOff>
    </xdr:from>
    <xdr:to>
      <xdr:col>13</xdr:col>
      <xdr:colOff>9525</xdr:colOff>
      <xdr:row>28</xdr:row>
      <xdr:rowOff>0</xdr:rowOff>
    </xdr:to>
    <xdr:sp macro="" textlink="">
      <xdr:nvSpPr>
        <xdr:cNvPr id="7"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200-00000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19050</xdr:colOff>
      <xdr:row>28</xdr:row>
      <xdr:rowOff>0</xdr:rowOff>
    </xdr:from>
    <xdr:to>
      <xdr:col>13</xdr:col>
      <xdr:colOff>9525</xdr:colOff>
      <xdr:row>29</xdr:row>
      <xdr:rowOff>9525</xdr:rowOff>
    </xdr:to>
    <xdr:sp macro="" textlink="">
      <xdr:nvSpPr>
        <xdr:cNvPr id="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200-00000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29</xdr:row>
      <xdr:rowOff>0</xdr:rowOff>
    </xdr:from>
    <xdr:to>
      <xdr:col>13</xdr:col>
      <xdr:colOff>9525</xdr:colOff>
      <xdr:row>30</xdr:row>
      <xdr:rowOff>9525</xdr:rowOff>
    </xdr:to>
    <xdr:sp macro="" textlink="">
      <xdr:nvSpPr>
        <xdr:cNvPr id="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200-00000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29</xdr:row>
      <xdr:rowOff>142875</xdr:rowOff>
    </xdr:from>
    <xdr:to>
      <xdr:col>13</xdr:col>
      <xdr:colOff>19050</xdr:colOff>
      <xdr:row>31</xdr:row>
      <xdr:rowOff>9525</xdr:rowOff>
    </xdr:to>
    <xdr:sp macro="" textlink="">
      <xdr:nvSpPr>
        <xdr:cNvPr id="10"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200-00000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13</xdr:col>
      <xdr:colOff>28575</xdr:colOff>
      <xdr:row>23</xdr:row>
      <xdr:rowOff>104775</xdr:rowOff>
    </xdr:from>
    <xdr:to>
      <xdr:col>14</xdr:col>
      <xdr:colOff>276225</xdr:colOff>
      <xdr:row>25</xdr:row>
      <xdr:rowOff>9525</xdr:rowOff>
    </xdr:to>
    <xdr:sp macro="" textlink="">
      <xdr:nvSpPr>
        <xdr:cNvPr id="11"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200-00000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28575</xdr:colOff>
      <xdr:row>25</xdr:row>
      <xdr:rowOff>0</xdr:rowOff>
    </xdr:from>
    <xdr:to>
      <xdr:col>14</xdr:col>
      <xdr:colOff>276225</xdr:colOff>
      <xdr:row>26</xdr:row>
      <xdr:rowOff>9525</xdr:rowOff>
    </xdr:to>
    <xdr:sp macro="" textlink="">
      <xdr:nvSpPr>
        <xdr:cNvPr id="1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200-00000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25</xdr:row>
      <xdr:rowOff>142875</xdr:rowOff>
    </xdr:from>
    <xdr:to>
      <xdr:col>14</xdr:col>
      <xdr:colOff>238125</xdr:colOff>
      <xdr:row>27</xdr:row>
      <xdr:rowOff>9525</xdr:rowOff>
    </xdr:to>
    <xdr:sp macro="" textlink="">
      <xdr:nvSpPr>
        <xdr:cNvPr id="13" name="Check Box 21" hidden="1">
          <a:extLst>
            <a:ext uri="{63B3BB69-23CF-44E3-9099-C40C66FF867C}">
              <a14:compatExt xmlns:a14="http://schemas.microsoft.com/office/drawing/2010/main" spid="_x0000_s1045"/>
            </a:ext>
            <a:ext uri="{FF2B5EF4-FFF2-40B4-BE49-F238E27FC236}">
              <a16:creationId xmlns:a16="http://schemas.microsoft.com/office/drawing/2014/main" id="{00000000-0008-0000-0200-00000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26</xdr:row>
      <xdr:rowOff>180975</xdr:rowOff>
    </xdr:from>
    <xdr:to>
      <xdr:col>14</xdr:col>
      <xdr:colOff>228600</xdr:colOff>
      <xdr:row>27</xdr:row>
      <xdr:rowOff>200025</xdr:rowOff>
    </xdr:to>
    <xdr:sp macro="" textlink="">
      <xdr:nvSpPr>
        <xdr:cNvPr id="14" name="Check Box 22" hidden="1">
          <a:extLst>
            <a:ext uri="{63B3BB69-23CF-44E3-9099-C40C66FF867C}">
              <a14:compatExt xmlns:a14="http://schemas.microsoft.com/office/drawing/2010/main" spid="_x0000_s1046"/>
            </a:ext>
            <a:ext uri="{FF2B5EF4-FFF2-40B4-BE49-F238E27FC236}">
              <a16:creationId xmlns:a16="http://schemas.microsoft.com/office/drawing/2014/main" id="{00000000-0008-0000-0200-00000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28</xdr:row>
      <xdr:rowOff>0</xdr:rowOff>
    </xdr:from>
    <xdr:to>
      <xdr:col>14</xdr:col>
      <xdr:colOff>228600</xdr:colOff>
      <xdr:row>29</xdr:row>
      <xdr:rowOff>9525</xdr:rowOff>
    </xdr:to>
    <xdr:sp macro="" textlink="">
      <xdr:nvSpPr>
        <xdr:cNvPr id="15" name="Check Box 23" hidden="1">
          <a:extLst>
            <a:ext uri="{63B3BB69-23CF-44E3-9099-C40C66FF867C}">
              <a14:compatExt xmlns:a14="http://schemas.microsoft.com/office/drawing/2010/main" spid="_x0000_s1047"/>
            </a:ext>
            <a:ext uri="{FF2B5EF4-FFF2-40B4-BE49-F238E27FC236}">
              <a16:creationId xmlns:a16="http://schemas.microsoft.com/office/drawing/2014/main" id="{00000000-0008-0000-0200-00000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28</xdr:row>
      <xdr:rowOff>142875</xdr:rowOff>
    </xdr:from>
    <xdr:to>
      <xdr:col>14</xdr:col>
      <xdr:colOff>228600</xdr:colOff>
      <xdr:row>30</xdr:row>
      <xdr:rowOff>9525</xdr:rowOff>
    </xdr:to>
    <xdr:sp macro="" textlink="">
      <xdr:nvSpPr>
        <xdr:cNvPr id="16" name="Check Box 24" hidden="1">
          <a:extLst>
            <a:ext uri="{63B3BB69-23CF-44E3-9099-C40C66FF867C}">
              <a14:compatExt xmlns:a14="http://schemas.microsoft.com/office/drawing/2010/main" spid="_x0000_s1048"/>
            </a:ext>
            <a:ext uri="{FF2B5EF4-FFF2-40B4-BE49-F238E27FC236}">
              <a16:creationId xmlns:a16="http://schemas.microsoft.com/office/drawing/2014/main" id="{00000000-0008-0000-0200-00001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29</xdr:row>
      <xdr:rowOff>142875</xdr:rowOff>
    </xdr:from>
    <xdr:to>
      <xdr:col>14</xdr:col>
      <xdr:colOff>238125</xdr:colOff>
      <xdr:row>31</xdr:row>
      <xdr:rowOff>9525</xdr:rowOff>
    </xdr:to>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200-00001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AlternateContent xmlns:mc="http://schemas.openxmlformats.org/markup-compatibility/2006">
    <mc:Choice xmlns:a14="http://schemas.microsoft.com/office/drawing/2010/main" Requires="a14">
      <xdr:twoCellAnchor editAs="oneCell">
        <xdr:from>
          <xdr:col>11</xdr:col>
          <xdr:colOff>0</xdr:colOff>
          <xdr:row>23</xdr:row>
          <xdr:rowOff>57150</xdr:rowOff>
        </xdr:from>
        <xdr:to>
          <xdr:col>13</xdr:col>
          <xdr:colOff>66675</xdr:colOff>
          <xdr:row>24</xdr:row>
          <xdr:rowOff>142875</xdr:rowOff>
        </xdr:to>
        <xdr:sp macro="" textlink="">
          <xdr:nvSpPr>
            <xdr:cNvPr id="18" name="Check Box 10" hidden="1">
              <a:extLst>
                <a:ext uri="{63B3BB69-23CF-44E3-9099-C40C66FF867C}">
                  <a14:compatExt spid="_x0000_s1034"/>
                </a:ext>
                <a:ext uri="{FF2B5EF4-FFF2-40B4-BE49-F238E27FC236}">
                  <a16:creationId xmlns:a16="http://schemas.microsoft.com/office/drawing/2014/main" id="{00000000-0008-0000-02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95250</xdr:rowOff>
        </xdr:from>
        <xdr:to>
          <xdr:col>13</xdr:col>
          <xdr:colOff>9525</xdr:colOff>
          <xdr:row>26</xdr:row>
          <xdr:rowOff>9525</xdr:rowOff>
        </xdr:to>
        <xdr:sp macro="" textlink="">
          <xdr:nvSpPr>
            <xdr:cNvPr id="19" name="Check Box 11" hidden="1">
              <a:extLst>
                <a:ext uri="{63B3BB69-23CF-44E3-9099-C40C66FF867C}">
                  <a14:compatExt spid="_x0000_s1035"/>
                </a:ext>
                <a:ext uri="{FF2B5EF4-FFF2-40B4-BE49-F238E27FC236}">
                  <a16:creationId xmlns:a16="http://schemas.microsoft.com/office/drawing/2014/main" id="{00000000-0008-0000-02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95250</xdr:rowOff>
        </xdr:from>
        <xdr:to>
          <xdr:col>13</xdr:col>
          <xdr:colOff>9525</xdr:colOff>
          <xdr:row>27</xdr:row>
          <xdr:rowOff>9525</xdr:rowOff>
        </xdr:to>
        <xdr:sp macro="" textlink="">
          <xdr:nvSpPr>
            <xdr:cNvPr id="20" name="Check Box 13" hidden="1">
              <a:extLst>
                <a:ext uri="{63B3BB69-23CF-44E3-9099-C40C66FF867C}">
                  <a14:compatExt spid="_x0000_s1037"/>
                </a:ext>
                <a:ext uri="{FF2B5EF4-FFF2-40B4-BE49-F238E27FC236}">
                  <a16:creationId xmlns:a16="http://schemas.microsoft.com/office/drawing/2014/main" id="{00000000-0008-0000-02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26</xdr:row>
          <xdr:rowOff>95250</xdr:rowOff>
        </xdr:from>
        <xdr:to>
          <xdr:col>13</xdr:col>
          <xdr:colOff>9525</xdr:colOff>
          <xdr:row>28</xdr:row>
          <xdr:rowOff>0</xdr:rowOff>
        </xdr:to>
        <xdr:sp macro="" textlink="">
          <xdr:nvSpPr>
            <xdr:cNvPr id="21" name="Check Box 14" hidden="1">
              <a:extLst>
                <a:ext uri="{63B3BB69-23CF-44E3-9099-C40C66FF867C}">
                  <a14:compatExt spid="_x0000_s1038"/>
                </a:ext>
                <a:ext uri="{FF2B5EF4-FFF2-40B4-BE49-F238E27FC236}">
                  <a16:creationId xmlns:a16="http://schemas.microsoft.com/office/drawing/2014/main" id="{00000000-0008-0000-02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0</xdr:rowOff>
        </xdr:from>
        <xdr:to>
          <xdr:col>13</xdr:col>
          <xdr:colOff>9525</xdr:colOff>
          <xdr:row>29</xdr:row>
          <xdr:rowOff>9525</xdr:rowOff>
        </xdr:to>
        <xdr:sp macro="" textlink="">
          <xdr:nvSpPr>
            <xdr:cNvPr id="22" name="Check Box 15" hidden="1">
              <a:extLst>
                <a:ext uri="{63B3BB69-23CF-44E3-9099-C40C66FF867C}">
                  <a14:compatExt spid="_x0000_s1039"/>
                </a:ext>
                <a:ext uri="{FF2B5EF4-FFF2-40B4-BE49-F238E27FC236}">
                  <a16:creationId xmlns:a16="http://schemas.microsoft.com/office/drawing/2014/main" id="{00000000-0008-0000-02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0</xdr:rowOff>
        </xdr:from>
        <xdr:to>
          <xdr:col>13</xdr:col>
          <xdr:colOff>9525</xdr:colOff>
          <xdr:row>30</xdr:row>
          <xdr:rowOff>9525</xdr:rowOff>
        </xdr:to>
        <xdr:sp macro="" textlink="">
          <xdr:nvSpPr>
            <xdr:cNvPr id="23" name="Check Box 16" hidden="1">
              <a:extLst>
                <a:ext uri="{63B3BB69-23CF-44E3-9099-C40C66FF867C}">
                  <a14:compatExt spid="_x0000_s1040"/>
                </a:ext>
                <a:ext uri="{FF2B5EF4-FFF2-40B4-BE49-F238E27FC236}">
                  <a16:creationId xmlns:a16="http://schemas.microsoft.com/office/drawing/2014/main" id="{00000000-0008-0000-02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95250</xdr:rowOff>
        </xdr:from>
        <xdr:to>
          <xdr:col>13</xdr:col>
          <xdr:colOff>9525</xdr:colOff>
          <xdr:row>31</xdr:row>
          <xdr:rowOff>9525</xdr:rowOff>
        </xdr:to>
        <xdr:sp macro="" textlink="">
          <xdr:nvSpPr>
            <xdr:cNvPr id="24" name="Check Box 17" hidden="1">
              <a:extLst>
                <a:ext uri="{63B3BB69-23CF-44E3-9099-C40C66FF867C}">
                  <a14:compatExt spid="_x0000_s1041"/>
                </a:ext>
                <a:ext uri="{FF2B5EF4-FFF2-40B4-BE49-F238E27FC236}">
                  <a16:creationId xmlns:a16="http://schemas.microsoft.com/office/drawing/2014/main" id="{00000000-0008-0000-02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xdr:row>
          <xdr:rowOff>66675</xdr:rowOff>
        </xdr:from>
        <xdr:to>
          <xdr:col>14</xdr:col>
          <xdr:colOff>180975</xdr:colOff>
          <xdr:row>25</xdr:row>
          <xdr:rowOff>9525</xdr:rowOff>
        </xdr:to>
        <xdr:sp macro="" textlink="">
          <xdr:nvSpPr>
            <xdr:cNvPr id="25" name="Check Box 18" hidden="1">
              <a:extLst>
                <a:ext uri="{63B3BB69-23CF-44E3-9099-C40C66FF867C}">
                  <a14:compatExt spid="_x0000_s1042"/>
                </a:ext>
                <a:ext uri="{FF2B5EF4-FFF2-40B4-BE49-F238E27FC236}">
                  <a16:creationId xmlns:a16="http://schemas.microsoft.com/office/drawing/2014/main" id="{00000000-0008-0000-02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25</xdr:row>
          <xdr:rowOff>0</xdr:rowOff>
        </xdr:from>
        <xdr:to>
          <xdr:col>14</xdr:col>
          <xdr:colOff>180975</xdr:colOff>
          <xdr:row>26</xdr:row>
          <xdr:rowOff>9525</xdr:rowOff>
        </xdr:to>
        <xdr:sp macro="" textlink="">
          <xdr:nvSpPr>
            <xdr:cNvPr id="26" name="Check Box 19" hidden="1">
              <a:extLst>
                <a:ext uri="{63B3BB69-23CF-44E3-9099-C40C66FF867C}">
                  <a14:compatExt spid="_x0000_s1043"/>
                </a:ext>
                <a:ext uri="{FF2B5EF4-FFF2-40B4-BE49-F238E27FC236}">
                  <a16:creationId xmlns:a16="http://schemas.microsoft.com/office/drawing/2014/main" id="{00000000-0008-0000-02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95250</xdr:rowOff>
        </xdr:from>
        <xdr:to>
          <xdr:col>14</xdr:col>
          <xdr:colOff>161925</xdr:colOff>
          <xdr:row>27</xdr:row>
          <xdr:rowOff>9525</xdr:rowOff>
        </xdr:to>
        <xdr:sp macro="" textlink="">
          <xdr:nvSpPr>
            <xdr:cNvPr id="27" name="Check Box 21" hidden="1">
              <a:extLst>
                <a:ext uri="{63B3BB69-23CF-44E3-9099-C40C66FF867C}">
                  <a14:compatExt spid="_x0000_s1045"/>
                </a:ext>
                <a:ext uri="{FF2B5EF4-FFF2-40B4-BE49-F238E27FC236}">
                  <a16:creationId xmlns:a16="http://schemas.microsoft.com/office/drawing/2014/main" id="{00000000-0008-0000-02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26</xdr:row>
          <xdr:rowOff>123825</xdr:rowOff>
        </xdr:from>
        <xdr:to>
          <xdr:col>14</xdr:col>
          <xdr:colOff>152400</xdr:colOff>
          <xdr:row>27</xdr:row>
          <xdr:rowOff>133350</xdr:rowOff>
        </xdr:to>
        <xdr:sp macro="" textlink="">
          <xdr:nvSpPr>
            <xdr:cNvPr id="28" name="Check Box 22" hidden="1">
              <a:extLst>
                <a:ext uri="{63B3BB69-23CF-44E3-9099-C40C66FF867C}">
                  <a14:compatExt spid="_x0000_s1046"/>
                </a:ext>
                <a:ext uri="{FF2B5EF4-FFF2-40B4-BE49-F238E27FC236}">
                  <a16:creationId xmlns:a16="http://schemas.microsoft.com/office/drawing/2014/main" id="{00000000-0008-0000-02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28</xdr:row>
          <xdr:rowOff>0</xdr:rowOff>
        </xdr:from>
        <xdr:to>
          <xdr:col>14</xdr:col>
          <xdr:colOff>152400</xdr:colOff>
          <xdr:row>29</xdr:row>
          <xdr:rowOff>9525</xdr:rowOff>
        </xdr:to>
        <xdr:sp macro="" textlink="">
          <xdr:nvSpPr>
            <xdr:cNvPr id="29" name="Check Box 23" hidden="1">
              <a:extLst>
                <a:ext uri="{63B3BB69-23CF-44E3-9099-C40C66FF867C}">
                  <a14:compatExt spid="_x0000_s1047"/>
                </a:ext>
                <a:ext uri="{FF2B5EF4-FFF2-40B4-BE49-F238E27FC236}">
                  <a16:creationId xmlns:a16="http://schemas.microsoft.com/office/drawing/2014/main" id="{00000000-0008-0000-02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28</xdr:row>
          <xdr:rowOff>95250</xdr:rowOff>
        </xdr:from>
        <xdr:to>
          <xdr:col>14</xdr:col>
          <xdr:colOff>152400</xdr:colOff>
          <xdr:row>30</xdr:row>
          <xdr:rowOff>9525</xdr:rowOff>
        </xdr:to>
        <xdr:sp macro="" textlink="">
          <xdr:nvSpPr>
            <xdr:cNvPr id="30" name="Check Box 24" hidden="1">
              <a:extLst>
                <a:ext uri="{63B3BB69-23CF-44E3-9099-C40C66FF867C}">
                  <a14:compatExt spid="_x0000_s1048"/>
                </a:ext>
                <a:ext uri="{FF2B5EF4-FFF2-40B4-BE49-F238E27FC236}">
                  <a16:creationId xmlns:a16="http://schemas.microsoft.com/office/drawing/2014/main" id="{00000000-0008-0000-02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29</xdr:row>
          <xdr:rowOff>95250</xdr:rowOff>
        </xdr:from>
        <xdr:to>
          <xdr:col>14</xdr:col>
          <xdr:colOff>161925</xdr:colOff>
          <xdr:row>31</xdr:row>
          <xdr:rowOff>9525</xdr:rowOff>
        </xdr:to>
        <xdr:sp macro="" textlink="">
          <xdr:nvSpPr>
            <xdr:cNvPr id="31" name="Check Box 25" hidden="1">
              <a:extLst>
                <a:ext uri="{63B3BB69-23CF-44E3-9099-C40C66FF867C}">
                  <a14:compatExt spid="_x0000_s1049"/>
                </a:ext>
                <a:ext uri="{FF2B5EF4-FFF2-40B4-BE49-F238E27FC236}">
                  <a16:creationId xmlns:a16="http://schemas.microsoft.com/office/drawing/2014/main" id="{00000000-0008-0000-02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38099</xdr:colOff>
      <xdr:row>29</xdr:row>
      <xdr:rowOff>28575</xdr:rowOff>
    </xdr:from>
    <xdr:to>
      <xdr:col>14</xdr:col>
      <xdr:colOff>9524</xdr:colOff>
      <xdr:row>31</xdr:row>
      <xdr:rowOff>161925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00099" y="7496175"/>
          <a:ext cx="5362575"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たとえば、繰越金など余剰金が出た場合、補助金の全額または一部が交付されないことがあります。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19050</xdr:colOff>
      <xdr:row>31</xdr:row>
      <xdr:rowOff>209550</xdr:rowOff>
    </xdr:from>
    <xdr:to>
      <xdr:col>13</xdr:col>
      <xdr:colOff>19050</xdr:colOff>
      <xdr:row>33</xdr:row>
      <xdr:rowOff>9525</xdr:rowOff>
    </xdr:to>
    <xdr:sp macro="" textlink="">
      <xdr:nvSpPr>
        <xdr:cNvPr id="2049"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32</xdr:row>
      <xdr:rowOff>209550</xdr:rowOff>
    </xdr:from>
    <xdr:to>
      <xdr:col>13</xdr:col>
      <xdr:colOff>19050</xdr:colOff>
      <xdr:row>34</xdr:row>
      <xdr:rowOff>0</xdr:rowOff>
    </xdr:to>
    <xdr:sp macro="" textlink="">
      <xdr:nvSpPr>
        <xdr:cNvPr id="2050"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34</xdr:row>
      <xdr:rowOff>0</xdr:rowOff>
    </xdr:from>
    <xdr:to>
      <xdr:col>13</xdr:col>
      <xdr:colOff>19050</xdr:colOff>
      <xdr:row>35</xdr:row>
      <xdr:rowOff>19050</xdr:rowOff>
    </xdr:to>
    <xdr:sp macro="" textlink="">
      <xdr:nvSpPr>
        <xdr:cNvPr id="2051"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38100</xdr:colOff>
      <xdr:row>35</xdr:row>
      <xdr:rowOff>0</xdr:rowOff>
    </xdr:from>
    <xdr:to>
      <xdr:col>13</xdr:col>
      <xdr:colOff>19050</xdr:colOff>
      <xdr:row>36</xdr:row>
      <xdr:rowOff>19050</xdr:rowOff>
    </xdr:to>
    <xdr:sp macro="" textlink="">
      <xdr:nvSpPr>
        <xdr:cNvPr id="2052"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47625</xdr:colOff>
      <xdr:row>35</xdr:row>
      <xdr:rowOff>209550</xdr:rowOff>
    </xdr:from>
    <xdr:to>
      <xdr:col>13</xdr:col>
      <xdr:colOff>28575</xdr:colOff>
      <xdr:row>37</xdr:row>
      <xdr:rowOff>19050</xdr:rowOff>
    </xdr:to>
    <xdr:sp macro="" textlink="">
      <xdr:nvSpPr>
        <xdr:cNvPr id="2053"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13</xdr:col>
      <xdr:colOff>57150</xdr:colOff>
      <xdr:row>31</xdr:row>
      <xdr:rowOff>209550</xdr:rowOff>
    </xdr:from>
    <xdr:to>
      <xdr:col>14</xdr:col>
      <xdr:colOff>352425</xdr:colOff>
      <xdr:row>33</xdr:row>
      <xdr:rowOff>9525</xdr:rowOff>
    </xdr:to>
    <xdr:sp macro="" textlink="">
      <xdr:nvSpPr>
        <xdr:cNvPr id="2054"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47625</xdr:colOff>
      <xdr:row>33</xdr:row>
      <xdr:rowOff>0</xdr:rowOff>
    </xdr:from>
    <xdr:to>
      <xdr:col>14</xdr:col>
      <xdr:colOff>333375</xdr:colOff>
      <xdr:row>34</xdr:row>
      <xdr:rowOff>19050</xdr:rowOff>
    </xdr:to>
    <xdr:sp macro="" textlink="">
      <xdr:nvSpPr>
        <xdr:cNvPr id="2055"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34</xdr:row>
      <xdr:rowOff>0</xdr:rowOff>
    </xdr:from>
    <xdr:to>
      <xdr:col>14</xdr:col>
      <xdr:colOff>342900</xdr:colOff>
      <xdr:row>35</xdr:row>
      <xdr:rowOff>19050</xdr:rowOff>
    </xdr:to>
    <xdr:sp macro="" textlink="">
      <xdr:nvSpPr>
        <xdr:cNvPr id="2056"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34</xdr:row>
      <xdr:rowOff>209550</xdr:rowOff>
    </xdr:from>
    <xdr:to>
      <xdr:col>14</xdr:col>
      <xdr:colOff>342900</xdr:colOff>
      <xdr:row>36</xdr:row>
      <xdr:rowOff>19050</xdr:rowOff>
    </xdr:to>
    <xdr:sp macro="" textlink="">
      <xdr:nvSpPr>
        <xdr:cNvPr id="2057"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35</xdr:row>
      <xdr:rowOff>209550</xdr:rowOff>
    </xdr:from>
    <xdr:to>
      <xdr:col>14</xdr:col>
      <xdr:colOff>352425</xdr:colOff>
      <xdr:row>37</xdr:row>
      <xdr:rowOff>9525</xdr:rowOff>
    </xdr:to>
    <xdr:sp macro="" textlink="">
      <xdr:nvSpPr>
        <xdr:cNvPr id="2058"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11</xdr:col>
      <xdr:colOff>28575</xdr:colOff>
      <xdr:row>22</xdr:row>
      <xdr:rowOff>0</xdr:rowOff>
    </xdr:from>
    <xdr:to>
      <xdr:col>13</xdr:col>
      <xdr:colOff>19050</xdr:colOff>
      <xdr:row>23</xdr:row>
      <xdr:rowOff>19050</xdr:rowOff>
    </xdr:to>
    <xdr:sp macro="" textlink="">
      <xdr:nvSpPr>
        <xdr:cNvPr id="2079" name="Check Box 31" hidden="1">
          <a:extLst>
            <a:ext uri="{63B3BB69-23CF-44E3-9099-C40C66FF867C}">
              <a14:compatExt xmlns:a14="http://schemas.microsoft.com/office/drawing/2010/main"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38100</xdr:colOff>
      <xdr:row>23</xdr:row>
      <xdr:rowOff>0</xdr:rowOff>
    </xdr:from>
    <xdr:to>
      <xdr:col>13</xdr:col>
      <xdr:colOff>19050</xdr:colOff>
      <xdr:row>24</xdr:row>
      <xdr:rowOff>19050</xdr:rowOff>
    </xdr:to>
    <xdr:sp macro="" textlink="">
      <xdr:nvSpPr>
        <xdr:cNvPr id="2080" name="Check Box 32" hidden="1">
          <a:extLst>
            <a:ext uri="{63B3BB69-23CF-44E3-9099-C40C66FF867C}">
              <a14:compatExt xmlns:a14="http://schemas.microsoft.com/office/drawing/2010/main"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47625</xdr:colOff>
      <xdr:row>23</xdr:row>
      <xdr:rowOff>0</xdr:rowOff>
    </xdr:from>
    <xdr:to>
      <xdr:col>13</xdr:col>
      <xdr:colOff>28575</xdr:colOff>
      <xdr:row>24</xdr:row>
      <xdr:rowOff>19050</xdr:rowOff>
    </xdr:to>
    <xdr:sp macro="" textlink="">
      <xdr:nvSpPr>
        <xdr:cNvPr id="2081" name="Check Box 33" hidden="1">
          <a:extLst>
            <a:ext uri="{63B3BB69-23CF-44E3-9099-C40C66FF867C}">
              <a14:compatExt xmlns:a14="http://schemas.microsoft.com/office/drawing/2010/main"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13</xdr:col>
      <xdr:colOff>57150</xdr:colOff>
      <xdr:row>22</xdr:row>
      <xdr:rowOff>0</xdr:rowOff>
    </xdr:from>
    <xdr:to>
      <xdr:col>14</xdr:col>
      <xdr:colOff>342900</xdr:colOff>
      <xdr:row>23</xdr:row>
      <xdr:rowOff>19050</xdr:rowOff>
    </xdr:to>
    <xdr:sp macro="" textlink="">
      <xdr:nvSpPr>
        <xdr:cNvPr id="2082" name="Check Box 34" hidden="1">
          <a:extLst>
            <a:ext uri="{63B3BB69-23CF-44E3-9099-C40C66FF867C}">
              <a14:compatExt xmlns:a14="http://schemas.microsoft.com/office/drawing/2010/main"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22</xdr:row>
      <xdr:rowOff>209550</xdr:rowOff>
    </xdr:from>
    <xdr:to>
      <xdr:col>14</xdr:col>
      <xdr:colOff>342900</xdr:colOff>
      <xdr:row>24</xdr:row>
      <xdr:rowOff>19050</xdr:rowOff>
    </xdr:to>
    <xdr:sp macro="" textlink="">
      <xdr:nvSpPr>
        <xdr:cNvPr id="2083"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57150</xdr:colOff>
      <xdr:row>23</xdr:row>
      <xdr:rowOff>0</xdr:rowOff>
    </xdr:from>
    <xdr:to>
      <xdr:col>14</xdr:col>
      <xdr:colOff>352425</xdr:colOff>
      <xdr:row>24</xdr:row>
      <xdr:rowOff>19050</xdr:rowOff>
    </xdr:to>
    <xdr:sp macro="" textlink="">
      <xdr:nvSpPr>
        <xdr:cNvPr id="2084" name="Check Box 36" hidden="1">
          <a:extLst>
            <a:ext uri="{63B3BB69-23CF-44E3-9099-C40C66FF867C}">
              <a14:compatExt xmlns:a14="http://schemas.microsoft.com/office/drawing/2010/main"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xdr:from>
      <xdr:col>16</xdr:col>
      <xdr:colOff>69850</xdr:colOff>
      <xdr:row>1</xdr:row>
      <xdr:rowOff>95250</xdr:rowOff>
    </xdr:from>
    <xdr:to>
      <xdr:col>20</xdr:col>
      <xdr:colOff>0</xdr:colOff>
      <xdr:row>6</xdr:row>
      <xdr:rowOff>107950</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6438900" y="584200"/>
          <a:ext cx="236855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基本データ</a:t>
          </a:r>
          <a:r>
            <a:rPr kumimoji="1" lang="en-US" altLang="ja-JP" sz="1100">
              <a:solidFill>
                <a:srgbClr val="FF0000"/>
              </a:solidFill>
            </a:rPr>
            <a:t>】</a:t>
          </a:r>
          <a:r>
            <a:rPr kumimoji="1" lang="ja-JP" altLang="en-US" sz="1100">
              <a:solidFill>
                <a:srgbClr val="FF0000"/>
              </a:solidFill>
            </a:rPr>
            <a:t>シートに入力された情報が転記されるので、このシートには直接入力しないでください。</a:t>
          </a:r>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下部「支援申込予定内容」部分はご記入ください。</a:t>
          </a:r>
          <a:endParaRPr lang="ja-JP" altLang="ja-JP">
            <a:solidFill>
              <a:srgbClr val="FF0000"/>
            </a:solidFill>
            <a:effectLst/>
          </a:endParaRPr>
        </a:p>
        <a:p>
          <a:endParaRPr kumimoji="1" lang="ja-JP" altLang="en-US" sz="1100">
            <a:solidFill>
              <a:srgbClr val="FF0000"/>
            </a:solidFill>
          </a:endParaRPr>
        </a:p>
      </xdr:txBody>
    </xdr:sp>
    <xdr:clientData/>
  </xdr:twoCellAnchor>
  <xdr:twoCellAnchor>
    <xdr:from>
      <xdr:col>16</xdr:col>
      <xdr:colOff>76200</xdr:colOff>
      <xdr:row>22</xdr:row>
      <xdr:rowOff>69850</xdr:rowOff>
    </xdr:from>
    <xdr:to>
      <xdr:col>19</xdr:col>
      <xdr:colOff>482600</xdr:colOff>
      <xdr:row>25</xdr:row>
      <xdr:rowOff>152400</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7029450" y="6137275"/>
          <a:ext cx="2406650" cy="654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←以下の部分については、ご回答ください。チェックボックスをクリックすると選択できます。</a:t>
          </a:r>
        </a:p>
      </xdr:txBody>
    </xdr:sp>
    <xdr:clientData/>
  </xdr:twoCellAnchor>
  <xdr:twoCellAnchor editAs="oneCell">
    <xdr:from>
      <xdr:col>11</xdr:col>
      <xdr:colOff>9525</xdr:colOff>
      <xdr:row>31</xdr:row>
      <xdr:rowOff>142875</xdr:rowOff>
    </xdr:from>
    <xdr:to>
      <xdr:col>13</xdr:col>
      <xdr:colOff>9525</xdr:colOff>
      <xdr:row>33</xdr:row>
      <xdr:rowOff>9525</xdr:rowOff>
    </xdr:to>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9525</xdr:colOff>
      <xdr:row>32</xdr:row>
      <xdr:rowOff>200025</xdr:rowOff>
    </xdr:from>
    <xdr:to>
      <xdr:col>13</xdr:col>
      <xdr:colOff>9525</xdr:colOff>
      <xdr:row>34</xdr:row>
      <xdr:rowOff>57150</xdr:rowOff>
    </xdr:to>
    <xdr:sp macro="" textlink="">
      <xdr:nvSpPr>
        <xdr:cNvPr id="3"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19050</xdr:colOff>
      <xdr:row>34</xdr:row>
      <xdr:rowOff>0</xdr:rowOff>
    </xdr:from>
    <xdr:to>
      <xdr:col>13</xdr:col>
      <xdr:colOff>9525</xdr:colOff>
      <xdr:row>35</xdr:row>
      <xdr:rowOff>9525</xdr:rowOff>
    </xdr:to>
    <xdr:sp macro="" textlink="">
      <xdr:nvSpPr>
        <xdr:cNvPr id="4"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400-00000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35</xdr:row>
      <xdr:rowOff>0</xdr:rowOff>
    </xdr:from>
    <xdr:to>
      <xdr:col>13</xdr:col>
      <xdr:colOff>9525</xdr:colOff>
      <xdr:row>36</xdr:row>
      <xdr:rowOff>9525</xdr:rowOff>
    </xdr:to>
    <xdr:sp macro="" textlink="">
      <xdr:nvSpPr>
        <xdr:cNvPr id="5"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400-00000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35</xdr:row>
      <xdr:rowOff>142875</xdr:rowOff>
    </xdr:from>
    <xdr:to>
      <xdr:col>13</xdr:col>
      <xdr:colOff>19050</xdr:colOff>
      <xdr:row>37</xdr:row>
      <xdr:rowOff>9525</xdr:rowOff>
    </xdr:to>
    <xdr:sp macro="" textlink="">
      <xdr:nvSpPr>
        <xdr:cNvPr id="6"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400-00000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13</xdr:col>
      <xdr:colOff>38100</xdr:colOff>
      <xdr:row>31</xdr:row>
      <xdr:rowOff>142875</xdr:rowOff>
    </xdr:from>
    <xdr:to>
      <xdr:col>14</xdr:col>
      <xdr:colOff>238125</xdr:colOff>
      <xdr:row>33</xdr:row>
      <xdr:rowOff>9525</xdr:rowOff>
    </xdr:to>
    <xdr:sp macro="" textlink="">
      <xdr:nvSpPr>
        <xdr:cNvPr id="7"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400-00000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28575</xdr:colOff>
      <xdr:row>33</xdr:row>
      <xdr:rowOff>0</xdr:rowOff>
    </xdr:from>
    <xdr:to>
      <xdr:col>14</xdr:col>
      <xdr:colOff>219075</xdr:colOff>
      <xdr:row>34</xdr:row>
      <xdr:rowOff>9525</xdr:rowOff>
    </xdr:to>
    <xdr:sp macro="" textlink="">
      <xdr:nvSpPr>
        <xdr:cNvPr id="8"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400-00000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34</xdr:row>
      <xdr:rowOff>0</xdr:rowOff>
    </xdr:from>
    <xdr:to>
      <xdr:col>14</xdr:col>
      <xdr:colOff>228600</xdr:colOff>
      <xdr:row>35</xdr:row>
      <xdr:rowOff>9525</xdr:rowOff>
    </xdr:to>
    <xdr:sp macro="" textlink="">
      <xdr:nvSpPr>
        <xdr:cNvPr id="9"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400-00000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34</xdr:row>
      <xdr:rowOff>142875</xdr:rowOff>
    </xdr:from>
    <xdr:to>
      <xdr:col>14</xdr:col>
      <xdr:colOff>228600</xdr:colOff>
      <xdr:row>36</xdr:row>
      <xdr:rowOff>9525</xdr:rowOff>
    </xdr:to>
    <xdr:sp macro="" textlink="">
      <xdr:nvSpPr>
        <xdr:cNvPr id="10"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400-00000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35</xdr:row>
      <xdr:rowOff>142875</xdr:rowOff>
    </xdr:from>
    <xdr:to>
      <xdr:col>14</xdr:col>
      <xdr:colOff>238125</xdr:colOff>
      <xdr:row>37</xdr:row>
      <xdr:rowOff>9525</xdr:rowOff>
    </xdr:to>
    <xdr:sp macro="" textlink="">
      <xdr:nvSpPr>
        <xdr:cNvPr id="11"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400-00000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11</xdr:col>
      <xdr:colOff>19050</xdr:colOff>
      <xdr:row>22</xdr:row>
      <xdr:rowOff>0</xdr:rowOff>
    </xdr:from>
    <xdr:to>
      <xdr:col>13</xdr:col>
      <xdr:colOff>9525</xdr:colOff>
      <xdr:row>23</xdr:row>
      <xdr:rowOff>9525</xdr:rowOff>
    </xdr:to>
    <xdr:sp macro="" textlink="">
      <xdr:nvSpPr>
        <xdr:cNvPr id="12" name="Check Box 31" hidden="1">
          <a:extLst>
            <a:ext uri="{63B3BB69-23CF-44E3-9099-C40C66FF867C}">
              <a14:compatExt xmlns:a14="http://schemas.microsoft.com/office/drawing/2010/main" spid="_x0000_s2079"/>
            </a:ext>
            <a:ext uri="{FF2B5EF4-FFF2-40B4-BE49-F238E27FC236}">
              <a16:creationId xmlns:a16="http://schemas.microsoft.com/office/drawing/2014/main" id="{00000000-0008-0000-0400-00000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11</xdr:col>
      <xdr:colOff>28575</xdr:colOff>
      <xdr:row>23</xdr:row>
      <xdr:rowOff>0</xdr:rowOff>
    </xdr:from>
    <xdr:to>
      <xdr:col>13</xdr:col>
      <xdr:colOff>9525</xdr:colOff>
      <xdr:row>24</xdr:row>
      <xdr:rowOff>9525</xdr:rowOff>
    </xdr:to>
    <xdr:sp macro="" textlink="">
      <xdr:nvSpPr>
        <xdr:cNvPr id="13" name="Check Box 32" hidden="1">
          <a:extLst>
            <a:ext uri="{63B3BB69-23CF-44E3-9099-C40C66FF867C}">
              <a14:compatExt xmlns:a14="http://schemas.microsoft.com/office/drawing/2010/main" spid="_x0000_s2080"/>
            </a:ext>
            <a:ext uri="{FF2B5EF4-FFF2-40B4-BE49-F238E27FC236}">
              <a16:creationId xmlns:a16="http://schemas.microsoft.com/office/drawing/2014/main" id="{00000000-0008-0000-0400-00000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xdr:twoCellAnchor editAs="oneCell">
    <xdr:from>
      <xdr:col>13</xdr:col>
      <xdr:colOff>38100</xdr:colOff>
      <xdr:row>22</xdr:row>
      <xdr:rowOff>0</xdr:rowOff>
    </xdr:from>
    <xdr:to>
      <xdr:col>14</xdr:col>
      <xdr:colOff>228600</xdr:colOff>
      <xdr:row>23</xdr:row>
      <xdr:rowOff>9525</xdr:rowOff>
    </xdr:to>
    <xdr:sp macro="" textlink="">
      <xdr:nvSpPr>
        <xdr:cNvPr id="14" name="Check Box 34" hidden="1">
          <a:extLst>
            <a:ext uri="{63B3BB69-23CF-44E3-9099-C40C66FF867C}">
              <a14:compatExt xmlns:a14="http://schemas.microsoft.com/office/drawing/2010/main" spid="_x0000_s2082"/>
            </a:ext>
            <a:ext uri="{FF2B5EF4-FFF2-40B4-BE49-F238E27FC236}">
              <a16:creationId xmlns:a16="http://schemas.microsoft.com/office/drawing/2014/main" id="{00000000-0008-0000-0400-00000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xdr:twoCellAnchor editAs="oneCell">
    <xdr:from>
      <xdr:col>13</xdr:col>
      <xdr:colOff>38100</xdr:colOff>
      <xdr:row>22</xdr:row>
      <xdr:rowOff>180975</xdr:rowOff>
    </xdr:from>
    <xdr:to>
      <xdr:col>14</xdr:col>
      <xdr:colOff>228600</xdr:colOff>
      <xdr:row>24</xdr:row>
      <xdr:rowOff>47625</xdr:rowOff>
    </xdr:to>
    <xdr:sp macro="" textlink="">
      <xdr:nvSpPr>
        <xdr:cNvPr id="15"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400-00000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AlternateContent xmlns:mc="http://schemas.openxmlformats.org/markup-compatibility/2006">
    <mc:Choice xmlns:a14="http://schemas.microsoft.com/office/drawing/2010/main" Requires="a14">
      <xdr:twoCellAnchor editAs="oneCell">
        <xdr:from>
          <xdr:col>11</xdr:col>
          <xdr:colOff>9525</xdr:colOff>
          <xdr:row>31</xdr:row>
          <xdr:rowOff>95250</xdr:rowOff>
        </xdr:from>
        <xdr:to>
          <xdr:col>13</xdr:col>
          <xdr:colOff>9525</xdr:colOff>
          <xdr:row>33</xdr:row>
          <xdr:rowOff>9525</xdr:rowOff>
        </xdr:to>
        <xdr:sp macro="" textlink="">
          <xdr:nvSpPr>
            <xdr:cNvPr id="16" name="Check Box 1" hidden="1">
              <a:extLst>
                <a:ext uri="{63B3BB69-23CF-44E3-9099-C40C66FF867C}">
                  <a14:compatExt spid="_x0000_s2049"/>
                </a:ext>
                <a:ext uri="{FF2B5EF4-FFF2-40B4-BE49-F238E27FC236}">
                  <a16:creationId xmlns:a16="http://schemas.microsoft.com/office/drawing/2014/main" id="{00000000-0008-0000-04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32</xdr:row>
          <xdr:rowOff>133350</xdr:rowOff>
        </xdr:from>
        <xdr:to>
          <xdr:col>13</xdr:col>
          <xdr:colOff>9525</xdr:colOff>
          <xdr:row>34</xdr:row>
          <xdr:rowOff>38100</xdr:rowOff>
        </xdr:to>
        <xdr:sp macro="" textlink="">
          <xdr:nvSpPr>
            <xdr:cNvPr id="17" name="Check Box 2" hidden="1">
              <a:extLst>
                <a:ext uri="{63B3BB69-23CF-44E3-9099-C40C66FF867C}">
                  <a14:compatExt spid="_x0000_s2050"/>
                </a:ext>
                <a:ext uri="{FF2B5EF4-FFF2-40B4-BE49-F238E27FC236}">
                  <a16:creationId xmlns:a16="http://schemas.microsoft.com/office/drawing/2014/main" id="{00000000-0008-0000-04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34</xdr:row>
          <xdr:rowOff>0</xdr:rowOff>
        </xdr:from>
        <xdr:to>
          <xdr:col>13</xdr:col>
          <xdr:colOff>9525</xdr:colOff>
          <xdr:row>35</xdr:row>
          <xdr:rowOff>9525</xdr:rowOff>
        </xdr:to>
        <xdr:sp macro="" textlink="">
          <xdr:nvSpPr>
            <xdr:cNvPr id="20" name="Check Box 3" hidden="1">
              <a:extLst>
                <a:ext uri="{63B3BB69-23CF-44E3-9099-C40C66FF867C}">
                  <a14:compatExt spid="_x0000_s2051"/>
                </a:ext>
                <a:ext uri="{FF2B5EF4-FFF2-40B4-BE49-F238E27FC236}">
                  <a16:creationId xmlns:a16="http://schemas.microsoft.com/office/drawing/2014/main" id="{00000000-0008-0000-04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35</xdr:row>
          <xdr:rowOff>0</xdr:rowOff>
        </xdr:from>
        <xdr:to>
          <xdr:col>13</xdr:col>
          <xdr:colOff>9525</xdr:colOff>
          <xdr:row>36</xdr:row>
          <xdr:rowOff>9525</xdr:rowOff>
        </xdr:to>
        <xdr:sp macro="" textlink="">
          <xdr:nvSpPr>
            <xdr:cNvPr id="21" name="Check Box 4" hidden="1">
              <a:extLst>
                <a:ext uri="{63B3BB69-23CF-44E3-9099-C40C66FF867C}">
                  <a14:compatExt spid="_x0000_s2052"/>
                </a:ext>
                <a:ext uri="{FF2B5EF4-FFF2-40B4-BE49-F238E27FC236}">
                  <a16:creationId xmlns:a16="http://schemas.microsoft.com/office/drawing/2014/main" id="{00000000-0008-0000-04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35</xdr:row>
          <xdr:rowOff>95250</xdr:rowOff>
        </xdr:from>
        <xdr:to>
          <xdr:col>13</xdr:col>
          <xdr:colOff>9525</xdr:colOff>
          <xdr:row>37</xdr:row>
          <xdr:rowOff>9525</xdr:rowOff>
        </xdr:to>
        <xdr:sp macro="" textlink="">
          <xdr:nvSpPr>
            <xdr:cNvPr id="22" name="Check Box 5" hidden="1">
              <a:extLst>
                <a:ext uri="{63B3BB69-23CF-44E3-9099-C40C66FF867C}">
                  <a14:compatExt spid="_x0000_s2053"/>
                </a:ext>
                <a:ext uri="{FF2B5EF4-FFF2-40B4-BE49-F238E27FC236}">
                  <a16:creationId xmlns:a16="http://schemas.microsoft.com/office/drawing/2014/main" id="{00000000-0008-0000-04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31</xdr:row>
          <xdr:rowOff>95250</xdr:rowOff>
        </xdr:from>
        <xdr:to>
          <xdr:col>14</xdr:col>
          <xdr:colOff>161925</xdr:colOff>
          <xdr:row>33</xdr:row>
          <xdr:rowOff>9525</xdr:rowOff>
        </xdr:to>
        <xdr:sp macro="" textlink="">
          <xdr:nvSpPr>
            <xdr:cNvPr id="23" name="Check Box 6" hidden="1">
              <a:extLst>
                <a:ext uri="{63B3BB69-23CF-44E3-9099-C40C66FF867C}">
                  <a14:compatExt spid="_x0000_s2054"/>
                </a:ext>
                <a:ext uri="{FF2B5EF4-FFF2-40B4-BE49-F238E27FC236}">
                  <a16:creationId xmlns:a16="http://schemas.microsoft.com/office/drawing/2014/main" id="{00000000-0008-0000-04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33</xdr:row>
          <xdr:rowOff>0</xdr:rowOff>
        </xdr:from>
        <xdr:to>
          <xdr:col>14</xdr:col>
          <xdr:colOff>142875</xdr:colOff>
          <xdr:row>34</xdr:row>
          <xdr:rowOff>9525</xdr:rowOff>
        </xdr:to>
        <xdr:sp macro="" textlink="">
          <xdr:nvSpPr>
            <xdr:cNvPr id="24" name="Check Box 7" hidden="1">
              <a:extLst>
                <a:ext uri="{63B3BB69-23CF-44E3-9099-C40C66FF867C}">
                  <a14:compatExt spid="_x0000_s2055"/>
                </a:ext>
                <a:ext uri="{FF2B5EF4-FFF2-40B4-BE49-F238E27FC236}">
                  <a16:creationId xmlns:a16="http://schemas.microsoft.com/office/drawing/2014/main" id="{00000000-0008-0000-04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34</xdr:row>
          <xdr:rowOff>0</xdr:rowOff>
        </xdr:from>
        <xdr:to>
          <xdr:col>14</xdr:col>
          <xdr:colOff>152400</xdr:colOff>
          <xdr:row>35</xdr:row>
          <xdr:rowOff>9525</xdr:rowOff>
        </xdr:to>
        <xdr:sp macro="" textlink="">
          <xdr:nvSpPr>
            <xdr:cNvPr id="25" name="Check Box 8" hidden="1">
              <a:extLst>
                <a:ext uri="{63B3BB69-23CF-44E3-9099-C40C66FF867C}">
                  <a14:compatExt spid="_x0000_s2056"/>
                </a:ext>
                <a:ext uri="{FF2B5EF4-FFF2-40B4-BE49-F238E27FC236}">
                  <a16:creationId xmlns:a16="http://schemas.microsoft.com/office/drawing/2014/main" id="{00000000-0008-0000-04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34</xdr:row>
          <xdr:rowOff>95250</xdr:rowOff>
        </xdr:from>
        <xdr:to>
          <xdr:col>14</xdr:col>
          <xdr:colOff>152400</xdr:colOff>
          <xdr:row>36</xdr:row>
          <xdr:rowOff>9525</xdr:rowOff>
        </xdr:to>
        <xdr:sp macro="" textlink="">
          <xdr:nvSpPr>
            <xdr:cNvPr id="26" name="Check Box 9" hidden="1">
              <a:extLst>
                <a:ext uri="{63B3BB69-23CF-44E3-9099-C40C66FF867C}">
                  <a14:compatExt spid="_x0000_s2057"/>
                </a:ext>
                <a:ext uri="{FF2B5EF4-FFF2-40B4-BE49-F238E27FC236}">
                  <a16:creationId xmlns:a16="http://schemas.microsoft.com/office/drawing/2014/main" id="{00000000-0008-0000-04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35</xdr:row>
          <xdr:rowOff>95250</xdr:rowOff>
        </xdr:from>
        <xdr:to>
          <xdr:col>14</xdr:col>
          <xdr:colOff>161925</xdr:colOff>
          <xdr:row>37</xdr:row>
          <xdr:rowOff>9525</xdr:rowOff>
        </xdr:to>
        <xdr:sp macro="" textlink="">
          <xdr:nvSpPr>
            <xdr:cNvPr id="27" name="Check Box 10" hidden="1">
              <a:extLst>
                <a:ext uri="{63B3BB69-23CF-44E3-9099-C40C66FF867C}">
                  <a14:compatExt spid="_x0000_s2058"/>
                </a:ext>
                <a:ext uri="{FF2B5EF4-FFF2-40B4-BE49-F238E27FC236}">
                  <a16:creationId xmlns:a16="http://schemas.microsoft.com/office/drawing/2014/main" id="{00000000-0008-0000-04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22</xdr:row>
          <xdr:rowOff>0</xdr:rowOff>
        </xdr:from>
        <xdr:to>
          <xdr:col>13</xdr:col>
          <xdr:colOff>9525</xdr:colOff>
          <xdr:row>23</xdr:row>
          <xdr:rowOff>9525</xdr:rowOff>
        </xdr:to>
        <xdr:sp macro="" textlink="">
          <xdr:nvSpPr>
            <xdr:cNvPr id="28" name="Check Box 31" hidden="1">
              <a:extLst>
                <a:ext uri="{63B3BB69-23CF-44E3-9099-C40C66FF867C}">
                  <a14:compatExt spid="_x0000_s2079"/>
                </a:ext>
                <a:ext uri="{FF2B5EF4-FFF2-40B4-BE49-F238E27FC236}">
                  <a16:creationId xmlns:a16="http://schemas.microsoft.com/office/drawing/2014/main" id="{00000000-0008-0000-04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0</xdr:rowOff>
        </xdr:from>
        <xdr:to>
          <xdr:col>13</xdr:col>
          <xdr:colOff>9525</xdr:colOff>
          <xdr:row>24</xdr:row>
          <xdr:rowOff>9525</xdr:rowOff>
        </xdr:to>
        <xdr:sp macro="" textlink="">
          <xdr:nvSpPr>
            <xdr:cNvPr id="29" name="Check Box 32" hidden="1">
              <a:extLst>
                <a:ext uri="{63B3BB69-23CF-44E3-9099-C40C66FF867C}">
                  <a14:compatExt spid="_x0000_s2080"/>
                </a:ext>
                <a:ext uri="{FF2B5EF4-FFF2-40B4-BE49-F238E27FC236}">
                  <a16:creationId xmlns:a16="http://schemas.microsoft.com/office/drawing/2014/main" id="{00000000-0008-0000-04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22</xdr:row>
          <xdr:rowOff>0</xdr:rowOff>
        </xdr:from>
        <xdr:to>
          <xdr:col>14</xdr:col>
          <xdr:colOff>152400</xdr:colOff>
          <xdr:row>23</xdr:row>
          <xdr:rowOff>9525</xdr:rowOff>
        </xdr:to>
        <xdr:sp macro="" textlink="">
          <xdr:nvSpPr>
            <xdr:cNvPr id="30" name="Check Box 34" hidden="1">
              <a:extLst>
                <a:ext uri="{63B3BB69-23CF-44E3-9099-C40C66FF867C}">
                  <a14:compatExt spid="_x0000_s2082"/>
                </a:ext>
                <a:ext uri="{FF2B5EF4-FFF2-40B4-BE49-F238E27FC236}">
                  <a16:creationId xmlns:a16="http://schemas.microsoft.com/office/drawing/2014/main" id="{00000000-0008-0000-04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22</xdr:row>
          <xdr:rowOff>123825</xdr:rowOff>
        </xdr:from>
        <xdr:to>
          <xdr:col>14</xdr:col>
          <xdr:colOff>152400</xdr:colOff>
          <xdr:row>24</xdr:row>
          <xdr:rowOff>28575</xdr:rowOff>
        </xdr:to>
        <xdr:sp macro="" textlink="">
          <xdr:nvSpPr>
            <xdr:cNvPr id="31" name="Check Box 35" hidden="1">
              <a:extLst>
                <a:ext uri="{63B3BB69-23CF-44E3-9099-C40C66FF867C}">
                  <a14:compatExt spid="_x0000_s2083"/>
                </a:ext>
                <a:ext uri="{FF2B5EF4-FFF2-40B4-BE49-F238E27FC236}">
                  <a16:creationId xmlns:a16="http://schemas.microsoft.com/office/drawing/2014/main" id="{00000000-0008-0000-04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不要</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54909</xdr:colOff>
      <xdr:row>117</xdr:row>
      <xdr:rowOff>89647</xdr:rowOff>
    </xdr:from>
    <xdr:to>
      <xdr:col>5</xdr:col>
      <xdr:colOff>33617</xdr:colOff>
      <xdr:row>122</xdr:row>
      <xdr:rowOff>105335</xdr:rowOff>
    </xdr:to>
    <xdr:sp macro="" textlink="">
      <xdr:nvSpPr>
        <xdr:cNvPr id="14337" name="Text Box 1">
          <a:extLst>
            <a:ext uri="{FF2B5EF4-FFF2-40B4-BE49-F238E27FC236}">
              <a16:creationId xmlns:a16="http://schemas.microsoft.com/office/drawing/2014/main" id="{00000000-0008-0000-0600-000001380000}"/>
            </a:ext>
          </a:extLst>
        </xdr:cNvPr>
        <xdr:cNvSpPr txBox="1">
          <a:spLocks noChangeArrowheads="1"/>
        </xdr:cNvSpPr>
      </xdr:nvSpPr>
      <xdr:spPr bwMode="auto">
        <a:xfrm>
          <a:off x="592791" y="28115559"/>
          <a:ext cx="9066679" cy="867335"/>
        </a:xfrm>
        <a:prstGeom prst="rect">
          <a:avLst/>
        </a:prstGeom>
        <a:solidFill>
          <a:srgbClr val="FFFFFF"/>
        </a:solidFill>
        <a:ln w="57150" cmpd="thinThick">
          <a:solidFill>
            <a:srgbClr val="000000"/>
          </a:solidFill>
          <a:miter lim="800000"/>
          <a:headEnd/>
          <a:tailEnd/>
        </a:ln>
      </xdr:spPr>
      <xdr:txBody>
        <a:bodyPr vertOverflow="clip" wrap="square" lIns="74295" tIns="8890" rIns="74295" bIns="8890" anchor="ctr" anchorCtr="0" upright="1"/>
        <a:lstStyle/>
        <a:p>
          <a:pPr algn="l" rtl="0">
            <a:defRPr sz="1000"/>
          </a:pPr>
          <a:r>
            <a:rPr lang="ja-JP" altLang="en-US" sz="1100" b="0" i="0" u="none" strike="noStrike" baseline="0">
              <a:solidFill>
                <a:srgbClr val="000000"/>
              </a:solidFill>
              <a:latin typeface="ＭＳ 明朝"/>
              <a:ea typeface="ＭＳ 明朝"/>
            </a:rPr>
            <a:t>（公財）高松観光コンベンション・ビューロー　コンベンション推進部</a:t>
          </a:r>
          <a:endParaRPr lang="ja-JP" altLang="en-US" sz="120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760-0019</a:t>
          </a:r>
          <a:r>
            <a:rPr lang="ja-JP" altLang="en-US" sz="1100" b="0" i="0" u="none" strike="noStrike" baseline="0">
              <a:solidFill>
                <a:srgbClr val="000000"/>
              </a:solidFill>
              <a:latin typeface="ＭＳ 明朝"/>
              <a:ea typeface="ＭＳ 明朝"/>
            </a:rPr>
            <a:t>　高松市サンポート</a:t>
          </a:r>
          <a:r>
            <a:rPr lang="ja-JP" altLang="en-US" sz="1100" b="0" i="0" u="none" strike="noStrike" baseline="0">
              <a:solidFill>
                <a:srgbClr val="000000"/>
              </a:solidFill>
              <a:latin typeface="Century"/>
              <a:ea typeface="ＭＳ 明朝"/>
            </a:rPr>
            <a:t>1</a:t>
          </a:r>
          <a:r>
            <a:rPr lang="ja-JP" altLang="en-US" sz="1100" b="0" i="0" u="none" strike="noStrike" baseline="0">
              <a:solidFill>
                <a:srgbClr val="000000"/>
              </a:solidFill>
              <a:latin typeface="ＭＳ 明朝"/>
              <a:ea typeface="ＭＳ 明朝"/>
            </a:rPr>
            <a:t>番</a:t>
          </a:r>
          <a:r>
            <a:rPr lang="ja-JP" altLang="en-US" sz="1100" b="0" i="0" u="none" strike="noStrike" baseline="0">
              <a:solidFill>
                <a:srgbClr val="000000"/>
              </a:solidFill>
              <a:latin typeface="Century"/>
              <a:ea typeface="ＭＳ 明朝"/>
            </a:rPr>
            <a:t>1</a:t>
          </a:r>
          <a:r>
            <a:rPr lang="ja-JP" altLang="en-US" sz="1100" b="0" i="0" u="none" strike="noStrike" baseline="0">
              <a:solidFill>
                <a:srgbClr val="000000"/>
              </a:solidFill>
              <a:latin typeface="ＭＳ 明朝"/>
              <a:ea typeface="ＭＳ 明朝"/>
            </a:rPr>
            <a:t>号（高松港旅客ターミナルビル</a:t>
          </a:r>
          <a:r>
            <a:rPr lang="ja-JP" altLang="en-US" sz="1100" b="0" i="0" u="none" strike="noStrike" baseline="0">
              <a:solidFill>
                <a:srgbClr val="000000"/>
              </a:solidFill>
              <a:latin typeface="Century"/>
              <a:ea typeface="ＭＳ 明朝"/>
            </a:rPr>
            <a:t>7</a:t>
          </a:r>
          <a:r>
            <a:rPr lang="ja-JP" altLang="en-US" sz="1100" b="0" i="0" u="none" strike="noStrike" baseline="0">
              <a:solidFill>
                <a:srgbClr val="000000"/>
              </a:solidFill>
              <a:latin typeface="ＭＳ 明朝"/>
              <a:ea typeface="ＭＳ 明朝"/>
            </a:rPr>
            <a:t>Ｆ）</a:t>
          </a:r>
          <a:endParaRPr lang="ja-JP" altLang="en-US" sz="120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TEL</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087-822-7060</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FAX</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087-822-7062</a:t>
          </a:r>
          <a:endParaRPr lang="ja-JP" altLang="en-US" sz="120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URL</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FF"/>
              </a:solidFill>
              <a:latin typeface="Century"/>
              <a:ea typeface="ＭＳ 明朝"/>
            </a:rPr>
            <a:t>https://takamatsu.or.jp/</a:t>
          </a:r>
          <a:r>
            <a:rPr lang="ja-JP" altLang="en-US" sz="1100" b="0" i="0" u="none" strike="noStrike" baseline="0">
              <a:solidFill>
                <a:srgbClr val="000000"/>
              </a:solidFill>
              <a:latin typeface="Century"/>
              <a:ea typeface="ＭＳ 明朝"/>
            </a:rPr>
            <a:t>  E</a:t>
          </a:r>
          <a:r>
            <a:rPr lang="ja-JP" altLang="en-US"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Century"/>
              <a:ea typeface="ＭＳ 明朝"/>
            </a:rPr>
            <a:t>mail  </a:t>
          </a:r>
          <a:r>
            <a:rPr lang="ja-JP" altLang="en-US" sz="1100" b="0" i="0" u="none" strike="noStrike" baseline="0">
              <a:solidFill>
                <a:srgbClr val="0000FF"/>
              </a:solidFill>
              <a:latin typeface="Century"/>
              <a:ea typeface="ＭＳ 明朝"/>
            </a:rPr>
            <a:t>convention@takamatsu.or.jp</a:t>
          </a:r>
          <a:endParaRPr lang="ja-JP" altLang="en-US" sz="1100" b="0" i="0" u="none" strike="noStrike" baseline="0">
            <a:solidFill>
              <a:srgbClr val="0000FF"/>
            </a:solidFill>
            <a:latin typeface="Century"/>
          </a:endParaRPr>
        </a:p>
      </xdr:txBody>
    </xdr:sp>
    <xdr:clientData/>
  </xdr:twoCellAnchor>
  <xdr:twoCellAnchor>
    <xdr:from>
      <xdr:col>1</xdr:col>
      <xdr:colOff>68730</xdr:colOff>
      <xdr:row>41</xdr:row>
      <xdr:rowOff>48184</xdr:rowOff>
    </xdr:from>
    <xdr:to>
      <xdr:col>5</xdr:col>
      <xdr:colOff>22412</xdr:colOff>
      <xdr:row>43</xdr:row>
      <xdr:rowOff>1434353</xdr:rowOff>
    </xdr:to>
    <xdr:sp macro="" textlink="">
      <xdr:nvSpPr>
        <xdr:cNvPr id="14343" name="テキスト ボックス 2">
          <a:extLst>
            <a:ext uri="{FF2B5EF4-FFF2-40B4-BE49-F238E27FC236}">
              <a16:creationId xmlns:a16="http://schemas.microsoft.com/office/drawing/2014/main" id="{00000000-0008-0000-0600-000007380000}"/>
            </a:ext>
          </a:extLst>
        </xdr:cNvPr>
        <xdr:cNvSpPr txBox="1">
          <a:spLocks noChangeArrowheads="1"/>
        </xdr:cNvSpPr>
      </xdr:nvSpPr>
      <xdr:spPr bwMode="auto">
        <a:xfrm>
          <a:off x="606612" y="11399743"/>
          <a:ext cx="9041653" cy="1722345"/>
        </a:xfrm>
        <a:prstGeom prst="rect">
          <a:avLst/>
        </a:prstGeom>
        <a:solidFill>
          <a:srgbClr val="FFFFFF"/>
        </a:solidFill>
        <a:ln w="19050">
          <a:solidFill>
            <a:srgbClr val="0000FF"/>
          </a:solidFill>
          <a:miter lim="800000"/>
          <a:headEnd/>
          <a:tailEnd/>
        </a:ln>
      </xdr:spPr>
      <xdr:txBody>
        <a:bodyPr vertOverflow="clip" wrap="square" lIns="91440" tIns="45720" rIns="91440" bIns="45720" anchor="t" upright="1"/>
        <a:lstStyle/>
        <a:p>
          <a:pPr algn="l" rtl="0">
            <a:defRPr sz="1000"/>
          </a:pPr>
          <a:r>
            <a:rPr lang="ja-JP" altLang="en-US" sz="1100" b="1" i="0" u="sng" strike="noStrike" baseline="0">
              <a:solidFill>
                <a:srgbClr val="0000FF"/>
              </a:solidFill>
              <a:latin typeface="ＭＳ 明朝"/>
              <a:ea typeface="ＭＳ 明朝"/>
            </a:rPr>
            <a:t>【補助対象としないもの】</a:t>
          </a:r>
          <a:endParaRPr lang="ja-JP" altLang="en-US" sz="1100" b="0" i="0" u="none" strike="noStrike" baseline="0">
            <a:solidFill>
              <a:srgbClr val="000000"/>
            </a:solidFill>
            <a:latin typeface="Century"/>
            <a:ea typeface="ＭＳ 明朝"/>
          </a:endParaRPr>
        </a:p>
        <a:p>
          <a:pPr algn="l" rtl="0">
            <a:lnSpc>
              <a:spcPct val="150000"/>
            </a:lnSpc>
            <a:defRPr sz="1000"/>
          </a:pPr>
          <a:r>
            <a:rPr lang="ja-JP" altLang="en-US" sz="1100" b="0" i="0" u="dbl" strike="noStrike" baseline="0">
              <a:solidFill>
                <a:srgbClr val="000000"/>
              </a:solidFill>
              <a:latin typeface="Century"/>
            </a:rPr>
            <a:t>①</a:t>
          </a:r>
          <a:r>
            <a:rPr lang="ja-JP" altLang="en-US" sz="1100" b="0" i="0" u="dbl" strike="noStrike" baseline="0">
              <a:solidFill>
                <a:srgbClr val="000000"/>
              </a:solidFill>
              <a:latin typeface="Times New Roman"/>
              <a:cs typeface="Times New Roman"/>
            </a:rPr>
            <a:t>    </a:t>
          </a:r>
          <a:r>
            <a:rPr lang="ja-JP" altLang="en-US" sz="1100" b="0" i="0" u="dbl" strike="noStrike" baseline="0">
              <a:solidFill>
                <a:srgbClr val="000000"/>
              </a:solidFill>
              <a:latin typeface="ＭＳ 明朝"/>
              <a:ea typeface="ＭＳ 明朝"/>
              <a:cs typeface="Times New Roman"/>
            </a:rPr>
            <a:t>国若しくは</a:t>
          </a:r>
          <a:r>
            <a:rPr lang="ja-JP" altLang="en-US" sz="1100" b="1" i="0" u="dbl" strike="noStrike" baseline="0">
              <a:solidFill>
                <a:srgbClr val="000000"/>
              </a:solidFill>
              <a:latin typeface="ＭＳ 明朝"/>
              <a:ea typeface="ＭＳ 明朝"/>
              <a:cs typeface="Times New Roman"/>
            </a:rPr>
            <a:t>地方公共団体（都道府県、市町村、各教育委員会等）が主催又は共催</a:t>
          </a:r>
          <a:r>
            <a:rPr lang="ja-JP" altLang="en-US" sz="1100" b="0" i="0" u="dbl" strike="noStrike" baseline="0">
              <a:solidFill>
                <a:srgbClr val="000000"/>
              </a:solidFill>
              <a:latin typeface="ＭＳ 明朝"/>
              <a:ea typeface="ＭＳ 明朝"/>
              <a:cs typeface="Times New Roman"/>
            </a:rPr>
            <a:t>（名義共催は除く）するもの</a:t>
          </a:r>
          <a:endParaRPr lang="ja-JP" altLang="en-US" sz="1100" b="0" i="0" u="dbl"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Century"/>
            </a:rPr>
            <a:t>②</a:t>
          </a: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ＭＳ 明朝"/>
              <a:ea typeface="ＭＳ 明朝"/>
              <a:cs typeface="Times New Roman"/>
            </a:rPr>
            <a:t>高松市から補助金が交付されるもの　　　　　　</a:t>
          </a:r>
          <a:endParaRPr lang="ja-JP" altLang="en-US" sz="1100" b="0" i="0" u="none"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Century"/>
            </a:rPr>
            <a:t>③</a:t>
          </a: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ＭＳ 明朝"/>
              <a:ea typeface="ＭＳ 明朝"/>
              <a:cs typeface="Times New Roman"/>
            </a:rPr>
            <a:t>宗教及び政治的活動を目的とするもの</a:t>
          </a:r>
          <a:endParaRPr lang="ja-JP" altLang="en-US" sz="1100" b="0" i="0" u="none"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Century"/>
            </a:rPr>
            <a:t>④</a:t>
          </a: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ＭＳ 明朝"/>
              <a:ea typeface="ＭＳ 明朝"/>
              <a:cs typeface="Times New Roman"/>
            </a:rPr>
            <a:t>不特定多数の参加者から入場料を徴収するもの　</a:t>
          </a:r>
          <a:endParaRPr lang="ja-JP" altLang="en-US" sz="1100" b="0" i="0" u="none"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ＭＳ 明朝"/>
              <a:ea typeface="ＭＳ 明朝"/>
            </a:rPr>
            <a:t>⑤</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その他、理事長が不適当と認めるもの</a:t>
          </a:r>
        </a:p>
      </xdr:txBody>
    </xdr:sp>
    <xdr:clientData/>
  </xdr:twoCellAnchor>
  <xdr:twoCellAnchor>
    <xdr:from>
      <xdr:col>1</xdr:col>
      <xdr:colOff>199572</xdr:colOff>
      <xdr:row>48</xdr:row>
      <xdr:rowOff>9071</xdr:rowOff>
    </xdr:from>
    <xdr:to>
      <xdr:col>1</xdr:col>
      <xdr:colOff>390072</xdr:colOff>
      <xdr:row>50</xdr:row>
      <xdr:rowOff>163286</xdr:rowOff>
    </xdr:to>
    <xdr:sp macro="" textlink="">
      <xdr:nvSpPr>
        <xdr:cNvPr id="2" name="下矢印 1">
          <a:extLst>
            <a:ext uri="{FF2B5EF4-FFF2-40B4-BE49-F238E27FC236}">
              <a16:creationId xmlns:a16="http://schemas.microsoft.com/office/drawing/2014/main" id="{00000000-0008-0000-0600-000002000000}"/>
            </a:ext>
          </a:extLst>
        </xdr:cNvPr>
        <xdr:cNvSpPr/>
      </xdr:nvSpPr>
      <xdr:spPr>
        <a:xfrm>
          <a:off x="508001" y="15657285"/>
          <a:ext cx="190500" cy="508001"/>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197756</xdr:colOff>
      <xdr:row>52</xdr:row>
      <xdr:rowOff>7257</xdr:rowOff>
    </xdr:from>
    <xdr:to>
      <xdr:col>1</xdr:col>
      <xdr:colOff>399141</xdr:colOff>
      <xdr:row>54</xdr:row>
      <xdr:rowOff>1</xdr:rowOff>
    </xdr:to>
    <xdr:sp macro="" textlink="">
      <xdr:nvSpPr>
        <xdr:cNvPr id="11" name="下矢印 10">
          <a:extLst>
            <a:ext uri="{FF2B5EF4-FFF2-40B4-BE49-F238E27FC236}">
              <a16:creationId xmlns:a16="http://schemas.microsoft.com/office/drawing/2014/main" id="{00000000-0008-0000-0600-00000B000000}"/>
            </a:ext>
          </a:extLst>
        </xdr:cNvPr>
        <xdr:cNvSpPr/>
      </xdr:nvSpPr>
      <xdr:spPr>
        <a:xfrm>
          <a:off x="506185" y="16381186"/>
          <a:ext cx="201385" cy="337458"/>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205015</xdr:colOff>
      <xdr:row>55</xdr:row>
      <xdr:rowOff>5443</xdr:rowOff>
    </xdr:from>
    <xdr:to>
      <xdr:col>1</xdr:col>
      <xdr:colOff>390071</xdr:colOff>
      <xdr:row>62</xdr:row>
      <xdr:rowOff>99786</xdr:rowOff>
    </xdr:to>
    <xdr:sp macro="" textlink="">
      <xdr:nvSpPr>
        <xdr:cNvPr id="12" name="下矢印 11">
          <a:extLst>
            <a:ext uri="{FF2B5EF4-FFF2-40B4-BE49-F238E27FC236}">
              <a16:creationId xmlns:a16="http://schemas.microsoft.com/office/drawing/2014/main" id="{00000000-0008-0000-0600-00000C000000}"/>
            </a:ext>
          </a:extLst>
        </xdr:cNvPr>
        <xdr:cNvSpPr/>
      </xdr:nvSpPr>
      <xdr:spPr>
        <a:xfrm>
          <a:off x="513444" y="16914586"/>
          <a:ext cx="185056" cy="136434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235857</xdr:colOff>
      <xdr:row>62</xdr:row>
      <xdr:rowOff>127000</xdr:rowOff>
    </xdr:from>
    <xdr:to>
      <xdr:col>1</xdr:col>
      <xdr:colOff>1714499</xdr:colOff>
      <xdr:row>64</xdr:row>
      <xdr:rowOff>99786</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235857" y="18306143"/>
          <a:ext cx="1787071" cy="335643"/>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221344</xdr:colOff>
      <xdr:row>64</xdr:row>
      <xdr:rowOff>121557</xdr:rowOff>
    </xdr:from>
    <xdr:to>
      <xdr:col>1</xdr:col>
      <xdr:colOff>426357</xdr:colOff>
      <xdr:row>67</xdr:row>
      <xdr:rowOff>0</xdr:rowOff>
    </xdr:to>
    <xdr:sp macro="" textlink="">
      <xdr:nvSpPr>
        <xdr:cNvPr id="14" name="下矢印 13">
          <a:extLst>
            <a:ext uri="{FF2B5EF4-FFF2-40B4-BE49-F238E27FC236}">
              <a16:creationId xmlns:a16="http://schemas.microsoft.com/office/drawing/2014/main" id="{00000000-0008-0000-0600-00000E000000}"/>
            </a:ext>
          </a:extLst>
        </xdr:cNvPr>
        <xdr:cNvSpPr/>
      </xdr:nvSpPr>
      <xdr:spPr>
        <a:xfrm>
          <a:off x="529773" y="18663557"/>
          <a:ext cx="205013" cy="422729"/>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219530</xdr:colOff>
      <xdr:row>68</xdr:row>
      <xdr:rowOff>38099</xdr:rowOff>
    </xdr:from>
    <xdr:to>
      <xdr:col>1</xdr:col>
      <xdr:colOff>426357</xdr:colOff>
      <xdr:row>92</xdr:row>
      <xdr:rowOff>127000</xdr:rowOff>
    </xdr:to>
    <xdr:sp macro="" textlink="">
      <xdr:nvSpPr>
        <xdr:cNvPr id="15" name="下矢印 14">
          <a:extLst>
            <a:ext uri="{FF2B5EF4-FFF2-40B4-BE49-F238E27FC236}">
              <a16:creationId xmlns:a16="http://schemas.microsoft.com/office/drawing/2014/main" id="{00000000-0008-0000-0600-00000F000000}"/>
            </a:ext>
          </a:extLst>
        </xdr:cNvPr>
        <xdr:cNvSpPr/>
      </xdr:nvSpPr>
      <xdr:spPr>
        <a:xfrm>
          <a:off x="527959" y="19314885"/>
          <a:ext cx="206827" cy="4778829"/>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36285</xdr:colOff>
      <xdr:row>93</xdr:row>
      <xdr:rowOff>0</xdr:rowOff>
    </xdr:from>
    <xdr:to>
      <xdr:col>1</xdr:col>
      <xdr:colOff>1658257</xdr:colOff>
      <xdr:row>93</xdr:row>
      <xdr:rowOff>172357</xdr:rowOff>
    </xdr:to>
    <xdr:sp macro="" textlink="">
      <xdr:nvSpPr>
        <xdr:cNvPr id="16" name="角丸四角形 15">
          <a:extLst>
            <a:ext uri="{FF2B5EF4-FFF2-40B4-BE49-F238E27FC236}">
              <a16:creationId xmlns:a16="http://schemas.microsoft.com/office/drawing/2014/main" id="{00000000-0008-0000-0600-000010000000}"/>
            </a:ext>
          </a:extLst>
        </xdr:cNvPr>
        <xdr:cNvSpPr/>
      </xdr:nvSpPr>
      <xdr:spPr>
        <a:xfrm>
          <a:off x="344714" y="24130000"/>
          <a:ext cx="1621972" cy="172357"/>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44450</xdr:colOff>
      <xdr:row>1</xdr:row>
      <xdr:rowOff>69850</xdr:rowOff>
    </xdr:from>
    <xdr:to>
      <xdr:col>3</xdr:col>
      <xdr:colOff>520700</xdr:colOff>
      <xdr:row>2</xdr:row>
      <xdr:rowOff>273050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44450" y="69850"/>
          <a:ext cx="2089150" cy="36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様式第１号（第３条関係）</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74332</xdr:colOff>
      <xdr:row>0</xdr:row>
      <xdr:rowOff>84792</xdr:rowOff>
    </xdr:from>
    <xdr:to>
      <xdr:col>3</xdr:col>
      <xdr:colOff>550582</xdr:colOff>
      <xdr:row>1</xdr:row>
      <xdr:rowOff>287992</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74332" y="84792"/>
          <a:ext cx="2089897" cy="367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第１号様式（第６条関係）</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323850</xdr:colOff>
      <xdr:row>12</xdr:row>
      <xdr:rowOff>95250</xdr:rowOff>
    </xdr:from>
    <xdr:to>
      <xdr:col>22</xdr:col>
      <xdr:colOff>565150</xdr:colOff>
      <xdr:row>13</xdr:row>
      <xdr:rowOff>25400</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9080500" y="3429000"/>
          <a:ext cx="838200" cy="330200"/>
        </a:xfrm>
        <a:prstGeom prst="wedgeRoundRectCallout">
          <a:avLst>
            <a:gd name="adj1" fmla="val -35810"/>
            <a:gd name="adj2" fmla="val -70193"/>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21</xdr:col>
      <xdr:colOff>336550</xdr:colOff>
      <xdr:row>16</xdr:row>
      <xdr:rowOff>355600</xdr:rowOff>
    </xdr:from>
    <xdr:to>
      <xdr:col>24</xdr:col>
      <xdr:colOff>558800</xdr:colOff>
      <xdr:row>17</xdr:row>
      <xdr:rowOff>247650</xdr:rowOff>
    </xdr:to>
    <xdr:sp macro="" textlink="">
      <xdr:nvSpPr>
        <xdr:cNvPr id="4" name="角丸四角形吹き出し 3">
          <a:extLst>
            <a:ext uri="{FF2B5EF4-FFF2-40B4-BE49-F238E27FC236}">
              <a16:creationId xmlns:a16="http://schemas.microsoft.com/office/drawing/2014/main" id="{00000000-0008-0000-0900-000004000000}"/>
            </a:ext>
          </a:extLst>
        </xdr:cNvPr>
        <xdr:cNvSpPr/>
      </xdr:nvSpPr>
      <xdr:spPr>
        <a:xfrm>
          <a:off x="9239250" y="5334000"/>
          <a:ext cx="2152650" cy="552450"/>
        </a:xfrm>
        <a:prstGeom prst="wedgeRoundRectCallout">
          <a:avLst>
            <a:gd name="adj1" fmla="val -56975"/>
            <a:gd name="adj2" fmla="val 48785"/>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エクスカーションに参加した</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a:p>
          <a:pPr algn="l"/>
          <a:r>
            <a:rPr kumimoji="1" lang="ja-JP" altLang="en-US" sz="1100" baseline="0">
              <a:solidFill>
                <a:srgbClr val="FF0000"/>
              </a:solidFill>
              <a:latin typeface="HGP教科書体" panose="02020600000000000000" pitchFamily="18" charset="-128"/>
              <a:ea typeface="HGP教科書体" panose="02020600000000000000" pitchFamily="18" charset="-128"/>
            </a:rPr>
            <a:t>県外参加者数の総数</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を手入力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19</xdr:col>
      <xdr:colOff>387350</xdr:colOff>
      <xdr:row>5</xdr:row>
      <xdr:rowOff>82550</xdr:rowOff>
    </xdr:from>
    <xdr:to>
      <xdr:col>23</xdr:col>
      <xdr:colOff>635000</xdr:colOff>
      <xdr:row>6</xdr:row>
      <xdr:rowOff>133350</xdr:rowOff>
    </xdr:to>
    <xdr:sp macro="" textlink="">
      <xdr:nvSpPr>
        <xdr:cNvPr id="6" name="角丸四角形吹き出し 5">
          <a:extLst>
            <a:ext uri="{FF2B5EF4-FFF2-40B4-BE49-F238E27FC236}">
              <a16:creationId xmlns:a16="http://schemas.microsoft.com/office/drawing/2014/main" id="{00000000-0008-0000-0900-000006000000}"/>
            </a:ext>
          </a:extLst>
        </xdr:cNvPr>
        <xdr:cNvSpPr/>
      </xdr:nvSpPr>
      <xdr:spPr>
        <a:xfrm>
          <a:off x="7950200" y="1562100"/>
          <a:ext cx="2635250" cy="336550"/>
        </a:xfrm>
        <a:prstGeom prst="wedgeRoundRectCallout">
          <a:avLst>
            <a:gd name="adj1" fmla="val -15502"/>
            <a:gd name="adj2" fmla="val 79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教科書体" panose="02020600000000000000" pitchFamily="18" charset="-128"/>
              <a:ea typeface="HGP教科書体" panose="02020600000000000000" pitchFamily="18" charset="-128"/>
            </a:rPr>
            <a:t>基本データシートから自動で引用。</a:t>
          </a:r>
          <a:endParaRPr kumimoji="1" lang="en-US" altLang="ja-JP" sz="120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16</xdr:col>
      <xdr:colOff>120650</xdr:colOff>
      <xdr:row>0</xdr:row>
      <xdr:rowOff>127000</xdr:rowOff>
    </xdr:from>
    <xdr:to>
      <xdr:col>22</xdr:col>
      <xdr:colOff>501650</xdr:colOff>
      <xdr:row>1</xdr:row>
      <xdr:rowOff>736600</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6496050" y="127000"/>
          <a:ext cx="3498850" cy="7747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a:t>
          </a:r>
          <a:r>
            <a:rPr kumimoji="1" lang="ja-JP" altLang="en-US" sz="2000"/>
            <a:t>国内大会・学会</a:t>
          </a:r>
          <a:r>
            <a:rPr kumimoji="1" lang="en-US" altLang="ja-JP" sz="2000"/>
            <a:t>】</a:t>
          </a:r>
          <a:r>
            <a:rPr kumimoji="1" lang="ja-JP" altLang="en-US" sz="2000"/>
            <a:t>申請書</a:t>
          </a:r>
        </a:p>
      </xdr:txBody>
    </xdr:sp>
    <xdr:clientData/>
  </xdr:twoCellAnchor>
  <xdr:twoCellAnchor>
    <xdr:from>
      <xdr:col>17</xdr:col>
      <xdr:colOff>12700</xdr:colOff>
      <xdr:row>22</xdr:row>
      <xdr:rowOff>114300</xdr:rowOff>
    </xdr:from>
    <xdr:to>
      <xdr:col>23</xdr:col>
      <xdr:colOff>444500</xdr:colOff>
      <xdr:row>24</xdr:row>
      <xdr:rowOff>152400</xdr:rowOff>
    </xdr:to>
    <xdr:sp macro="" textlink="">
      <xdr:nvSpPr>
        <xdr:cNvPr id="5" name="角丸四角形吹き出し 4">
          <a:extLst>
            <a:ext uri="{FF2B5EF4-FFF2-40B4-BE49-F238E27FC236}">
              <a16:creationId xmlns:a16="http://schemas.microsoft.com/office/drawing/2014/main" id="{00000000-0008-0000-0900-000005000000}"/>
            </a:ext>
          </a:extLst>
        </xdr:cNvPr>
        <xdr:cNvSpPr/>
      </xdr:nvSpPr>
      <xdr:spPr>
        <a:xfrm>
          <a:off x="6553200" y="7346950"/>
          <a:ext cx="3975100" cy="1358900"/>
        </a:xfrm>
        <a:prstGeom prst="wedgeRoundRectCallout">
          <a:avLst>
            <a:gd name="adj1" fmla="val 10627"/>
            <a:gd name="adj2" fmla="val -48566"/>
            <a:gd name="adj3" fmla="val 16667"/>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ここでのエクスカーションは、</a:t>
          </a:r>
          <a:r>
            <a:rPr kumimoji="1" lang="ja-JP" altLang="en-US" sz="1100">
              <a:solidFill>
                <a:schemeClr val="bg1"/>
              </a:solidFill>
            </a:rPr>
            <a:t>大会等の主催者が計画</a:t>
          </a:r>
          <a:r>
            <a:rPr kumimoji="1" lang="ja-JP" altLang="en-US" sz="1100"/>
            <a:t>し、</a:t>
          </a:r>
          <a:r>
            <a:rPr kumimoji="1" lang="ja-JP" altLang="en-US" sz="1400">
              <a:solidFill>
                <a:srgbClr val="FF0000"/>
              </a:solidFill>
            </a:rPr>
            <a:t>県内において実施する視察旅行</a:t>
          </a:r>
          <a:r>
            <a:rPr kumimoji="1" lang="ja-JP" altLang="en-US" sz="1100"/>
            <a:t>を言います。</a:t>
          </a:r>
          <a:endParaRPr kumimoji="1" lang="en-US" altLang="ja-JP" sz="1100"/>
        </a:p>
        <a:p>
          <a:pPr algn="l"/>
          <a:r>
            <a:rPr kumimoji="1" lang="ja-JP" altLang="en-US" sz="1100"/>
            <a:t>エクスカーション助成は、エクスカーションに参加した</a:t>
          </a:r>
          <a:r>
            <a:rPr kumimoji="1" lang="ja-JP" altLang="en-US" sz="1400">
              <a:solidFill>
                <a:srgbClr val="FF0000"/>
              </a:solidFill>
            </a:rPr>
            <a:t>県外参加者の総数に５００円を乗じた額</a:t>
          </a:r>
          <a:r>
            <a:rPr kumimoji="1" lang="ja-JP" altLang="en-US" sz="1100"/>
            <a:t>になります。</a:t>
          </a:r>
        </a:p>
      </xdr:txBody>
    </xdr:sp>
    <xdr:clientData/>
  </xdr:twoCellAnchor>
  <xdr:twoCellAnchor>
    <xdr:from>
      <xdr:col>21</xdr:col>
      <xdr:colOff>139700</xdr:colOff>
      <xdr:row>19</xdr:row>
      <xdr:rowOff>38100</xdr:rowOff>
    </xdr:from>
    <xdr:to>
      <xdr:col>21</xdr:col>
      <xdr:colOff>266700</xdr:colOff>
      <xdr:row>22</xdr:row>
      <xdr:rowOff>133350</xdr:rowOff>
    </xdr:to>
    <xdr:cxnSp macro="">
      <xdr:nvCxnSpPr>
        <xdr:cNvPr id="9" name="直線矢印コネクタ 8">
          <a:extLst>
            <a:ext uri="{FF2B5EF4-FFF2-40B4-BE49-F238E27FC236}">
              <a16:creationId xmlns:a16="http://schemas.microsoft.com/office/drawing/2014/main" id="{00000000-0008-0000-0900-000009000000}"/>
            </a:ext>
          </a:extLst>
        </xdr:cNvPr>
        <xdr:cNvCxnSpPr/>
      </xdr:nvCxnSpPr>
      <xdr:spPr>
        <a:xfrm flipV="1">
          <a:off x="9042400" y="6337300"/>
          <a:ext cx="127000" cy="1028700"/>
        </a:xfrm>
        <a:prstGeom prst="straightConnector1">
          <a:avLst/>
        </a:prstGeom>
        <a:ln w="28575">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234950</xdr:colOff>
      <xdr:row>15</xdr:row>
      <xdr:rowOff>203200</xdr:rowOff>
    </xdr:from>
    <xdr:to>
      <xdr:col>25</xdr:col>
      <xdr:colOff>120650</xdr:colOff>
      <xdr:row>16</xdr:row>
      <xdr:rowOff>184150</xdr:rowOff>
    </xdr:to>
    <xdr:sp macro="" textlink="">
      <xdr:nvSpPr>
        <xdr:cNvPr id="12" name="フローチャート: 代替処理 11">
          <a:extLst>
            <a:ext uri="{FF2B5EF4-FFF2-40B4-BE49-F238E27FC236}">
              <a16:creationId xmlns:a16="http://schemas.microsoft.com/office/drawing/2014/main" id="{00000000-0008-0000-0900-00000C000000}"/>
            </a:ext>
          </a:extLst>
        </xdr:cNvPr>
        <xdr:cNvSpPr/>
      </xdr:nvSpPr>
      <xdr:spPr>
        <a:xfrm>
          <a:off x="9137650" y="4857750"/>
          <a:ext cx="2533650" cy="304800"/>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bg1"/>
              </a:solidFill>
            </a:rPr>
            <a:t>※</a:t>
          </a:r>
          <a:r>
            <a:rPr kumimoji="1" lang="ja-JP" altLang="en-US" sz="900">
              <a:solidFill>
                <a:schemeClr val="bg1"/>
              </a:solidFill>
            </a:rPr>
            <a:t>上限を超えた場合は、</a:t>
          </a:r>
          <a:r>
            <a:rPr kumimoji="1" lang="en-US" altLang="ja-JP" sz="900">
              <a:solidFill>
                <a:schemeClr val="bg1"/>
              </a:solidFill>
            </a:rPr>
            <a:t>900,000</a:t>
          </a:r>
          <a:r>
            <a:rPr kumimoji="1" lang="ja-JP" altLang="en-US" sz="900">
              <a:solidFill>
                <a:schemeClr val="bg1"/>
              </a:solidFill>
            </a:rPr>
            <a:t>を手入力</a:t>
          </a:r>
        </a:p>
      </xdr:txBody>
    </xdr:sp>
    <xdr:clientData/>
  </xdr:twoCellAnchor>
  <xdr:twoCellAnchor>
    <xdr:from>
      <xdr:col>21</xdr:col>
      <xdr:colOff>241300</xdr:colOff>
      <xdr:row>19</xdr:row>
      <xdr:rowOff>171450</xdr:rowOff>
    </xdr:from>
    <xdr:to>
      <xdr:col>25</xdr:col>
      <xdr:colOff>127000</xdr:colOff>
      <xdr:row>20</xdr:row>
      <xdr:rowOff>190500</xdr:rowOff>
    </xdr:to>
    <xdr:sp macro="" textlink="">
      <xdr:nvSpPr>
        <xdr:cNvPr id="13" name="フローチャート: 代替処理 12">
          <a:extLst>
            <a:ext uri="{FF2B5EF4-FFF2-40B4-BE49-F238E27FC236}">
              <a16:creationId xmlns:a16="http://schemas.microsoft.com/office/drawing/2014/main" id="{00000000-0008-0000-0900-00000D000000}"/>
            </a:ext>
          </a:extLst>
        </xdr:cNvPr>
        <xdr:cNvSpPr/>
      </xdr:nvSpPr>
      <xdr:spPr>
        <a:xfrm>
          <a:off x="9144000" y="6470650"/>
          <a:ext cx="2533650" cy="304800"/>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bg1"/>
              </a:solidFill>
            </a:rPr>
            <a:t>※</a:t>
          </a:r>
          <a:r>
            <a:rPr kumimoji="1" lang="ja-JP" altLang="en-US" sz="900">
              <a:solidFill>
                <a:schemeClr val="bg1"/>
              </a:solidFill>
            </a:rPr>
            <a:t>上限を超えた場合は、</a:t>
          </a:r>
          <a:r>
            <a:rPr kumimoji="1" lang="en-US" altLang="ja-JP" sz="900">
              <a:solidFill>
                <a:schemeClr val="bg1"/>
              </a:solidFill>
            </a:rPr>
            <a:t>100,000</a:t>
          </a:r>
          <a:r>
            <a:rPr kumimoji="1" lang="ja-JP" altLang="en-US" sz="900">
              <a:solidFill>
                <a:schemeClr val="bg1"/>
              </a:solidFill>
            </a:rPr>
            <a:t>を手入力</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44450</xdr:colOff>
      <xdr:row>0</xdr:row>
      <xdr:rowOff>69850</xdr:rowOff>
    </xdr:from>
    <xdr:to>
      <xdr:col>3</xdr:col>
      <xdr:colOff>520700</xdr:colOff>
      <xdr:row>1</xdr:row>
      <xdr:rowOff>273050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44450" y="69850"/>
          <a:ext cx="2089150" cy="36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第１号様式（第６条関係）</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323850</xdr:colOff>
      <xdr:row>12</xdr:row>
      <xdr:rowOff>95250</xdr:rowOff>
    </xdr:from>
    <xdr:to>
      <xdr:col>22</xdr:col>
      <xdr:colOff>565150</xdr:colOff>
      <xdr:row>13</xdr:row>
      <xdr:rowOff>25400</xdr:rowOff>
    </xdr:to>
    <xdr:sp macro="" textlink="">
      <xdr:nvSpPr>
        <xdr:cNvPr id="3" name="角丸四角形吹き出し 2">
          <a:extLst>
            <a:ext uri="{FF2B5EF4-FFF2-40B4-BE49-F238E27FC236}">
              <a16:creationId xmlns:a16="http://schemas.microsoft.com/office/drawing/2014/main" id="{00000000-0008-0000-0A00-000003000000}"/>
            </a:ext>
          </a:extLst>
        </xdr:cNvPr>
        <xdr:cNvSpPr/>
      </xdr:nvSpPr>
      <xdr:spPr>
        <a:xfrm>
          <a:off x="9245600" y="3721100"/>
          <a:ext cx="838200" cy="330200"/>
        </a:xfrm>
        <a:prstGeom prst="wedgeRoundRectCallout">
          <a:avLst>
            <a:gd name="adj1" fmla="val -35810"/>
            <a:gd name="adj2" fmla="val -70193"/>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21</xdr:col>
      <xdr:colOff>368300</xdr:colOff>
      <xdr:row>18</xdr:row>
      <xdr:rowOff>635000</xdr:rowOff>
    </xdr:from>
    <xdr:to>
      <xdr:col>23</xdr:col>
      <xdr:colOff>12700</xdr:colOff>
      <xdr:row>19</xdr:row>
      <xdr:rowOff>311150</xdr:rowOff>
    </xdr:to>
    <xdr:sp macro="" textlink="">
      <xdr:nvSpPr>
        <xdr:cNvPr id="4" name="角丸四角形吹き出し 3">
          <a:extLst>
            <a:ext uri="{FF2B5EF4-FFF2-40B4-BE49-F238E27FC236}">
              <a16:creationId xmlns:a16="http://schemas.microsoft.com/office/drawing/2014/main" id="{00000000-0008-0000-0A00-000004000000}"/>
            </a:ext>
          </a:extLst>
        </xdr:cNvPr>
        <xdr:cNvSpPr/>
      </xdr:nvSpPr>
      <xdr:spPr>
        <a:xfrm>
          <a:off x="9290050" y="6311900"/>
          <a:ext cx="838200" cy="336550"/>
        </a:xfrm>
        <a:prstGeom prst="wedgeRoundRectCallout">
          <a:avLst>
            <a:gd name="adj1" fmla="val -60810"/>
            <a:gd name="adj2" fmla="val 45082"/>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19</xdr:col>
      <xdr:colOff>387350</xdr:colOff>
      <xdr:row>5</xdr:row>
      <xdr:rowOff>82550</xdr:rowOff>
    </xdr:from>
    <xdr:to>
      <xdr:col>23</xdr:col>
      <xdr:colOff>635000</xdr:colOff>
      <xdr:row>6</xdr:row>
      <xdr:rowOff>133350</xdr:rowOff>
    </xdr:to>
    <xdr:sp macro="" textlink="">
      <xdr:nvSpPr>
        <xdr:cNvPr id="6" name="角丸四角形吹き出し 5">
          <a:extLst>
            <a:ext uri="{FF2B5EF4-FFF2-40B4-BE49-F238E27FC236}">
              <a16:creationId xmlns:a16="http://schemas.microsoft.com/office/drawing/2014/main" id="{00000000-0008-0000-0A00-000006000000}"/>
            </a:ext>
          </a:extLst>
        </xdr:cNvPr>
        <xdr:cNvSpPr/>
      </xdr:nvSpPr>
      <xdr:spPr>
        <a:xfrm>
          <a:off x="8115300" y="1778000"/>
          <a:ext cx="2635250" cy="336550"/>
        </a:xfrm>
        <a:prstGeom prst="wedgeRoundRectCallout">
          <a:avLst>
            <a:gd name="adj1" fmla="val -15502"/>
            <a:gd name="adj2" fmla="val 79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教科書体" panose="02020600000000000000" pitchFamily="18" charset="-128"/>
              <a:ea typeface="HGP教科書体" panose="02020600000000000000" pitchFamily="18" charset="-128"/>
            </a:rPr>
            <a:t>基本データシートから自動で引用。</a:t>
          </a:r>
          <a:endParaRPr kumimoji="1" lang="en-US" altLang="ja-JP" sz="120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16</xdr:col>
      <xdr:colOff>158750</xdr:colOff>
      <xdr:row>1</xdr:row>
      <xdr:rowOff>12700</xdr:rowOff>
    </xdr:from>
    <xdr:to>
      <xdr:col>22</xdr:col>
      <xdr:colOff>190500</xdr:colOff>
      <xdr:row>2</xdr:row>
      <xdr:rowOff>12700</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6527800" y="177800"/>
          <a:ext cx="3181350" cy="7747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a:t>
          </a:r>
          <a:r>
            <a:rPr kumimoji="1" lang="ja-JP" altLang="en-US" sz="2000"/>
            <a:t>国際会議用</a:t>
          </a:r>
          <a:r>
            <a:rPr kumimoji="1" lang="en-US" altLang="ja-JP" sz="2000"/>
            <a:t>】</a:t>
          </a:r>
          <a:r>
            <a:rPr kumimoji="1" lang="ja-JP" altLang="en-US" sz="2000"/>
            <a:t>申請書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5.xml"/><Relationship Id="rId16" Type="http://schemas.openxmlformats.org/officeDocument/2006/relationships/ctrlProp" Target="../ctrlProps/ctrlProp27.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3"/>
  <sheetViews>
    <sheetView view="pageBreakPreview" topLeftCell="A25" zoomScale="115" zoomScaleNormal="115" zoomScaleSheetLayoutView="115" workbookViewId="0">
      <selection activeCell="K28" sqref="K28:K33"/>
    </sheetView>
  </sheetViews>
  <sheetFormatPr defaultColWidth="8.75" defaultRowHeight="13.5" x14ac:dyDescent="0.15"/>
  <cols>
    <col min="1" max="1" width="4.5" style="88" customWidth="1"/>
    <col min="2" max="2" width="3.625" style="88" customWidth="1"/>
    <col min="3" max="3" width="8.25" style="88" customWidth="1"/>
    <col min="4" max="4" width="8.75" style="194" customWidth="1"/>
    <col min="5" max="5" width="10.25" style="194" customWidth="1"/>
    <col min="6" max="7" width="8.75" style="88"/>
    <col min="8" max="10" width="8.625" style="88" customWidth="1"/>
    <col min="11" max="11" width="10.25" style="151" customWidth="1"/>
    <col min="12" max="16384" width="8.75" style="88"/>
  </cols>
  <sheetData>
    <row r="1" spans="1:11" ht="13.15" customHeight="1" x14ac:dyDescent="0.15">
      <c r="A1" s="214" t="s">
        <v>336</v>
      </c>
      <c r="B1" s="214"/>
      <c r="C1" s="214"/>
      <c r="D1" s="214"/>
      <c r="E1" s="214"/>
      <c r="F1" s="214"/>
      <c r="G1" s="214"/>
      <c r="H1" s="214"/>
      <c r="I1" s="214"/>
      <c r="J1" s="214"/>
      <c r="K1" s="214"/>
    </row>
    <row r="2" spans="1:11" ht="13.15" customHeight="1" x14ac:dyDescent="0.15">
      <c r="A2" s="214"/>
      <c r="B2" s="214"/>
      <c r="C2" s="214"/>
      <c r="D2" s="214"/>
      <c r="E2" s="214"/>
      <c r="F2" s="214"/>
      <c r="G2" s="214"/>
      <c r="H2" s="214"/>
      <c r="I2" s="214"/>
      <c r="J2" s="214"/>
      <c r="K2" s="214"/>
    </row>
    <row r="3" spans="1:11" x14ac:dyDescent="0.15">
      <c r="A3" s="214"/>
      <c r="B3" s="214"/>
      <c r="C3" s="214"/>
      <c r="D3" s="214"/>
      <c r="E3" s="214"/>
      <c r="F3" s="214"/>
      <c r="G3" s="214"/>
      <c r="H3" s="214"/>
      <c r="I3" s="214"/>
      <c r="J3" s="214"/>
      <c r="K3" s="214"/>
    </row>
    <row r="4" spans="1:11" s="134" customFormat="1" ht="7.5" customHeight="1" x14ac:dyDescent="0.15">
      <c r="A4" s="135"/>
      <c r="B4" s="135"/>
      <c r="C4" s="135"/>
      <c r="D4" s="139"/>
      <c r="E4" s="139"/>
      <c r="F4" s="135"/>
      <c r="G4" s="135"/>
      <c r="H4" s="135"/>
      <c r="I4" s="135"/>
      <c r="J4" s="135"/>
      <c r="K4" s="151"/>
    </row>
    <row r="5" spans="1:11" x14ac:dyDescent="0.15">
      <c r="C5" s="234" t="s">
        <v>337</v>
      </c>
      <c r="D5" s="234"/>
      <c r="E5" s="234"/>
      <c r="F5" s="234"/>
      <c r="G5" s="234"/>
      <c r="H5" s="234"/>
      <c r="I5" s="234"/>
      <c r="J5" s="234"/>
    </row>
    <row r="6" spans="1:11" ht="6.4" customHeight="1" x14ac:dyDescent="0.15"/>
    <row r="7" spans="1:11" ht="42" customHeight="1" x14ac:dyDescent="0.15">
      <c r="C7" s="235" t="s">
        <v>339</v>
      </c>
      <c r="D7" s="235"/>
      <c r="E7" s="235"/>
      <c r="F7" s="235"/>
      <c r="G7" s="235"/>
      <c r="H7" s="235"/>
      <c r="I7" s="235"/>
      <c r="J7" s="235"/>
    </row>
    <row r="8" spans="1:11" ht="6" customHeight="1" x14ac:dyDescent="0.15"/>
    <row r="9" spans="1:11" x14ac:dyDescent="0.15">
      <c r="C9" s="234" t="s">
        <v>338</v>
      </c>
      <c r="D9" s="234"/>
      <c r="E9" s="234"/>
      <c r="F9" s="234"/>
      <c r="G9" s="234"/>
      <c r="H9" s="234"/>
      <c r="I9" s="234"/>
      <c r="J9" s="234"/>
    </row>
    <row r="10" spans="1:11" ht="27" customHeight="1" x14ac:dyDescent="0.15">
      <c r="C10" s="236" t="s">
        <v>363</v>
      </c>
      <c r="D10" s="236"/>
      <c r="E10" s="236"/>
      <c r="F10" s="236"/>
      <c r="G10" s="236"/>
      <c r="H10" s="236"/>
      <c r="I10" s="236"/>
      <c r="J10" s="236"/>
    </row>
    <row r="11" spans="1:11" ht="7.15" customHeight="1" x14ac:dyDescent="0.15">
      <c r="C11" s="138"/>
      <c r="D11" s="195"/>
      <c r="E11" s="195"/>
      <c r="F11" s="138"/>
      <c r="G11" s="138"/>
      <c r="H11" s="138"/>
      <c r="I11" s="138"/>
      <c r="J11" s="138"/>
    </row>
    <row r="12" spans="1:11" ht="12.4" customHeight="1" x14ac:dyDescent="0.15">
      <c r="A12" s="216" t="s">
        <v>355</v>
      </c>
      <c r="B12" s="216"/>
      <c r="C12" s="216"/>
      <c r="D12" s="216"/>
      <c r="E12" s="216"/>
      <c r="F12" s="216"/>
      <c r="G12" s="216"/>
      <c r="H12" s="216"/>
      <c r="I12" s="216"/>
      <c r="J12" s="216"/>
      <c r="K12" s="216"/>
    </row>
    <row r="13" spans="1:11" ht="12.4" customHeight="1" x14ac:dyDescent="0.15">
      <c r="A13" s="216"/>
      <c r="B13" s="216"/>
      <c r="C13" s="216"/>
      <c r="D13" s="216"/>
      <c r="E13" s="216"/>
      <c r="F13" s="216"/>
      <c r="G13" s="216"/>
      <c r="H13" s="216"/>
      <c r="I13" s="216"/>
      <c r="J13" s="216"/>
      <c r="K13" s="216"/>
    </row>
    <row r="14" spans="1:11" ht="12.4" customHeight="1" x14ac:dyDescent="0.15">
      <c r="A14" s="216"/>
      <c r="B14" s="216"/>
      <c r="C14" s="216"/>
      <c r="D14" s="216"/>
      <c r="E14" s="216"/>
      <c r="F14" s="216"/>
      <c r="G14" s="216"/>
      <c r="H14" s="216"/>
      <c r="I14" s="216"/>
      <c r="J14" s="216"/>
      <c r="K14" s="216"/>
    </row>
    <row r="15" spans="1:11" ht="6" customHeight="1" x14ac:dyDescent="0.15">
      <c r="A15" s="133"/>
      <c r="B15" s="133"/>
      <c r="C15" s="133"/>
      <c r="D15" s="139"/>
      <c r="E15" s="139"/>
      <c r="F15" s="133"/>
      <c r="G15" s="133"/>
      <c r="H15" s="133"/>
      <c r="I15" s="133"/>
      <c r="J15" s="133"/>
    </row>
    <row r="16" spans="1:11" ht="12.4" customHeight="1" x14ac:dyDescent="0.15">
      <c r="A16" s="133"/>
      <c r="B16" s="228" t="s">
        <v>365</v>
      </c>
      <c r="C16" s="228"/>
      <c r="D16" s="228"/>
      <c r="E16" s="228"/>
      <c r="F16" s="228"/>
      <c r="G16" s="228"/>
      <c r="H16" s="228"/>
      <c r="I16" s="228"/>
      <c r="J16" s="228"/>
    </row>
    <row r="17" spans="1:16" ht="69" customHeight="1" x14ac:dyDescent="0.15">
      <c r="A17" s="133"/>
      <c r="B17" s="139"/>
      <c r="C17" s="139"/>
      <c r="D17" s="139"/>
      <c r="E17" s="139"/>
      <c r="F17" s="139"/>
      <c r="G17" s="139"/>
      <c r="H17" s="139"/>
      <c r="I17" s="139"/>
      <c r="J17" s="139"/>
      <c r="M17" s="132"/>
    </row>
    <row r="19" spans="1:16" x14ac:dyDescent="0.15">
      <c r="A19" s="216" t="s">
        <v>364</v>
      </c>
      <c r="B19" s="216"/>
      <c r="C19" s="216"/>
      <c r="D19" s="216"/>
      <c r="E19" s="216"/>
      <c r="F19" s="216"/>
      <c r="G19" s="216"/>
      <c r="H19" s="216"/>
      <c r="I19" s="216"/>
      <c r="J19" s="216"/>
      <c r="K19" s="216"/>
    </row>
    <row r="20" spans="1:16" x14ac:dyDescent="0.15">
      <c r="A20" s="216"/>
      <c r="B20" s="216"/>
      <c r="C20" s="216"/>
      <c r="D20" s="216"/>
      <c r="E20" s="216"/>
      <c r="F20" s="216"/>
      <c r="G20" s="216"/>
      <c r="H20" s="216"/>
      <c r="I20" s="216"/>
      <c r="J20" s="216"/>
      <c r="K20" s="216"/>
    </row>
    <row r="21" spans="1:16" x14ac:dyDescent="0.15">
      <c r="A21" s="216"/>
      <c r="B21" s="216"/>
      <c r="C21" s="216"/>
      <c r="D21" s="216"/>
      <c r="E21" s="216"/>
      <c r="F21" s="216"/>
      <c r="G21" s="216"/>
      <c r="H21" s="216"/>
      <c r="I21" s="216"/>
      <c r="J21" s="216"/>
      <c r="K21" s="216"/>
    </row>
    <row r="23" spans="1:16" ht="23.65" customHeight="1" x14ac:dyDescent="0.15">
      <c r="C23" s="136" t="s">
        <v>341</v>
      </c>
      <c r="D23" s="222" t="s">
        <v>342</v>
      </c>
      <c r="E23" s="223"/>
      <c r="F23" s="217" t="s">
        <v>340</v>
      </c>
      <c r="G23" s="218"/>
      <c r="H23" s="219" t="s">
        <v>343</v>
      </c>
      <c r="I23" s="220"/>
      <c r="J23" s="221"/>
      <c r="K23" s="152" t="s">
        <v>382</v>
      </c>
    </row>
    <row r="24" spans="1:16" ht="19.899999999999999" customHeight="1" x14ac:dyDescent="0.15">
      <c r="C24" s="137"/>
      <c r="D24" s="224" t="s">
        <v>344</v>
      </c>
      <c r="E24" s="224"/>
      <c r="F24" s="230" t="s">
        <v>345</v>
      </c>
      <c r="G24" s="231"/>
      <c r="H24" s="231"/>
      <c r="I24" s="231"/>
      <c r="J24" s="231"/>
      <c r="K24" s="232"/>
    </row>
    <row r="25" spans="1:16" ht="24.4" customHeight="1" x14ac:dyDescent="0.15">
      <c r="C25" s="196" t="s">
        <v>381</v>
      </c>
      <c r="D25" s="225" t="s">
        <v>415</v>
      </c>
      <c r="E25" s="215"/>
      <c r="F25" s="210" t="s">
        <v>354</v>
      </c>
      <c r="G25" s="210"/>
      <c r="H25" s="210" t="s">
        <v>353</v>
      </c>
      <c r="I25" s="210"/>
      <c r="J25" s="210"/>
      <c r="K25" s="200" t="s">
        <v>383</v>
      </c>
    </row>
    <row r="26" spans="1:16" ht="24.4" customHeight="1" x14ac:dyDescent="0.15">
      <c r="C26" s="197" t="s">
        <v>346</v>
      </c>
      <c r="D26" s="215" t="s">
        <v>356</v>
      </c>
      <c r="E26" s="215"/>
      <c r="F26" s="210" t="s">
        <v>354</v>
      </c>
      <c r="G26" s="210"/>
      <c r="H26" s="210" t="s">
        <v>353</v>
      </c>
      <c r="I26" s="210"/>
      <c r="J26" s="210"/>
      <c r="K26" s="226" t="s">
        <v>384</v>
      </c>
    </row>
    <row r="27" spans="1:16" ht="24.4" customHeight="1" x14ac:dyDescent="0.15">
      <c r="C27" s="197" t="s">
        <v>347</v>
      </c>
      <c r="D27" s="215" t="s">
        <v>357</v>
      </c>
      <c r="E27" s="215"/>
      <c r="F27" s="210" t="s">
        <v>354</v>
      </c>
      <c r="G27" s="210"/>
      <c r="H27" s="210" t="s">
        <v>353</v>
      </c>
      <c r="I27" s="210"/>
      <c r="J27" s="210"/>
      <c r="K27" s="227"/>
    </row>
    <row r="28" spans="1:16" ht="24.4" customHeight="1" x14ac:dyDescent="0.15">
      <c r="C28" s="197" t="s">
        <v>348</v>
      </c>
      <c r="D28" s="225" t="s">
        <v>445</v>
      </c>
      <c r="E28" s="215"/>
      <c r="F28" s="210" t="s">
        <v>10</v>
      </c>
      <c r="G28" s="210"/>
      <c r="H28" s="210" t="s">
        <v>353</v>
      </c>
      <c r="I28" s="210"/>
      <c r="J28" s="210"/>
      <c r="K28" s="226" t="s">
        <v>385</v>
      </c>
      <c r="O28" s="229"/>
      <c r="P28" s="229"/>
    </row>
    <row r="29" spans="1:16" ht="24.4" customHeight="1" x14ac:dyDescent="0.15">
      <c r="C29" s="198" t="s">
        <v>447</v>
      </c>
      <c r="D29" s="237" t="s">
        <v>446</v>
      </c>
      <c r="E29" s="238"/>
      <c r="F29" s="210" t="s">
        <v>353</v>
      </c>
      <c r="G29" s="210"/>
      <c r="H29" s="210" t="s">
        <v>10</v>
      </c>
      <c r="I29" s="210"/>
      <c r="J29" s="210"/>
      <c r="K29" s="233"/>
    </row>
    <row r="30" spans="1:16" ht="24.4" customHeight="1" x14ac:dyDescent="0.15">
      <c r="C30" s="199" t="s">
        <v>349</v>
      </c>
      <c r="D30" s="212" t="s">
        <v>359</v>
      </c>
      <c r="E30" s="212"/>
      <c r="F30" s="210" t="s">
        <v>353</v>
      </c>
      <c r="G30" s="210"/>
      <c r="H30" s="210" t="s">
        <v>353</v>
      </c>
      <c r="I30" s="210"/>
      <c r="J30" s="210"/>
      <c r="K30" s="233"/>
    </row>
    <row r="31" spans="1:16" ht="24.4" customHeight="1" x14ac:dyDescent="0.15">
      <c r="C31" s="199" t="s">
        <v>350</v>
      </c>
      <c r="D31" s="213" t="s">
        <v>360</v>
      </c>
      <c r="E31" s="213"/>
      <c r="F31" s="210" t="s">
        <v>353</v>
      </c>
      <c r="G31" s="210"/>
      <c r="H31" s="210" t="s">
        <v>353</v>
      </c>
      <c r="I31" s="210"/>
      <c r="J31" s="210"/>
      <c r="K31" s="233"/>
    </row>
    <row r="32" spans="1:16" ht="24.4" customHeight="1" x14ac:dyDescent="0.15">
      <c r="C32" s="199" t="s">
        <v>351</v>
      </c>
      <c r="D32" s="213" t="s">
        <v>361</v>
      </c>
      <c r="E32" s="213"/>
      <c r="F32" s="210" t="s">
        <v>353</v>
      </c>
      <c r="G32" s="210"/>
      <c r="H32" s="211" t="s">
        <v>493</v>
      </c>
      <c r="I32" s="211"/>
      <c r="J32" s="211"/>
      <c r="K32" s="233"/>
    </row>
    <row r="33" spans="3:11" ht="24.4" customHeight="1" x14ac:dyDescent="0.15">
      <c r="C33" s="197" t="s">
        <v>352</v>
      </c>
      <c r="D33" s="239" t="s">
        <v>362</v>
      </c>
      <c r="E33" s="239"/>
      <c r="F33" s="210" t="s">
        <v>354</v>
      </c>
      <c r="G33" s="210"/>
      <c r="H33" s="211" t="s">
        <v>494</v>
      </c>
      <c r="I33" s="211"/>
      <c r="J33" s="211"/>
      <c r="K33" s="227"/>
    </row>
  </sheetData>
  <mergeCells count="43">
    <mergeCell ref="O28:P28"/>
    <mergeCell ref="F24:K24"/>
    <mergeCell ref="K28:K33"/>
    <mergeCell ref="C5:J5"/>
    <mergeCell ref="C7:J7"/>
    <mergeCell ref="C9:J9"/>
    <mergeCell ref="C10:J10"/>
    <mergeCell ref="D32:E32"/>
    <mergeCell ref="F32:G32"/>
    <mergeCell ref="H32:J32"/>
    <mergeCell ref="D29:E29"/>
    <mergeCell ref="D28:E28"/>
    <mergeCell ref="F28:G28"/>
    <mergeCell ref="H28:J28"/>
    <mergeCell ref="D33:E33"/>
    <mergeCell ref="F33:G33"/>
    <mergeCell ref="A1:K3"/>
    <mergeCell ref="D26:E26"/>
    <mergeCell ref="F26:G26"/>
    <mergeCell ref="H26:J26"/>
    <mergeCell ref="D27:E27"/>
    <mergeCell ref="A19:K21"/>
    <mergeCell ref="F23:G23"/>
    <mergeCell ref="H23:J23"/>
    <mergeCell ref="D23:E23"/>
    <mergeCell ref="D24:E24"/>
    <mergeCell ref="D25:E25"/>
    <mergeCell ref="F25:G25"/>
    <mergeCell ref="H25:J25"/>
    <mergeCell ref="K26:K27"/>
    <mergeCell ref="A12:K14"/>
    <mergeCell ref="B16:J16"/>
    <mergeCell ref="D30:E30"/>
    <mergeCell ref="F30:G30"/>
    <mergeCell ref="H30:J30"/>
    <mergeCell ref="D31:E31"/>
    <mergeCell ref="F31:G31"/>
    <mergeCell ref="H31:J31"/>
    <mergeCell ref="F27:G27"/>
    <mergeCell ref="H27:J27"/>
    <mergeCell ref="H33:J33"/>
    <mergeCell ref="F29:G29"/>
    <mergeCell ref="H29:J29"/>
  </mergeCells>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79998168889431442"/>
  </sheetPr>
  <dimension ref="A1:Y26"/>
  <sheetViews>
    <sheetView view="pageBreakPreview" topLeftCell="A4" zoomScale="85" zoomScaleNormal="100" zoomScaleSheetLayoutView="85" workbookViewId="0">
      <selection activeCell="D24" sqref="D24:O24"/>
    </sheetView>
  </sheetViews>
  <sheetFormatPr defaultRowHeight="13.5" x14ac:dyDescent="0.15"/>
  <cols>
    <col min="1" max="1" width="6.5" customWidth="1"/>
    <col min="3" max="3" width="10.25" customWidth="1"/>
    <col min="4" max="4" width="10.75" customWidth="1"/>
    <col min="5" max="5" width="6.25" customWidth="1"/>
    <col min="6" max="6" width="5.25" customWidth="1"/>
    <col min="7" max="7" width="7.25" customWidth="1"/>
    <col min="8" max="8" width="5.25" customWidth="1"/>
    <col min="9" max="9" width="4.5" customWidth="1"/>
    <col min="10" max="10" width="3.625" customWidth="1"/>
    <col min="11" max="11" width="5.875" customWidth="1"/>
    <col min="12" max="12" width="3" customWidth="1"/>
    <col min="13" max="13" width="4.25" customWidth="1"/>
    <col min="14" max="14" width="3" customWidth="1"/>
    <col min="15" max="15" width="5.5" customWidth="1"/>
    <col min="16" max="16" width="3.625" customWidth="1"/>
    <col min="17" max="17" width="2.375" customWidth="1"/>
    <col min="18" max="23" width="8.5" customWidth="1"/>
    <col min="24" max="24" width="10.75" customWidth="1"/>
    <col min="25" max="25" width="10.25" customWidth="1"/>
  </cols>
  <sheetData>
    <row r="1" spans="1:25" ht="13.15" customHeight="1" x14ac:dyDescent="0.15">
      <c r="A1" s="35"/>
      <c r="B1" s="35"/>
      <c r="C1" s="35"/>
      <c r="D1" s="35"/>
      <c r="E1" s="35"/>
      <c r="F1" s="35"/>
      <c r="G1" s="35"/>
      <c r="H1" s="35"/>
      <c r="I1" s="35"/>
      <c r="J1" s="35"/>
      <c r="K1" s="35"/>
      <c r="L1" s="35"/>
      <c r="M1" s="35"/>
      <c r="N1" s="35"/>
      <c r="O1" s="35"/>
      <c r="P1" s="35"/>
      <c r="R1" s="429"/>
      <c r="S1" s="429"/>
      <c r="T1" s="429"/>
      <c r="U1" s="429"/>
      <c r="V1" s="429"/>
      <c r="W1" s="429"/>
      <c r="X1" s="429"/>
      <c r="Y1" s="429"/>
    </row>
    <row r="2" spans="1:25" ht="90.95" customHeight="1" x14ac:dyDescent="0.15">
      <c r="A2" s="35"/>
      <c r="B2" s="450" t="s">
        <v>449</v>
      </c>
      <c r="C2" s="450"/>
      <c r="D2" s="450"/>
      <c r="E2" s="450"/>
      <c r="F2" s="450"/>
      <c r="G2" s="450"/>
      <c r="H2" s="450"/>
      <c r="I2" s="450"/>
      <c r="J2" s="450"/>
      <c r="K2" s="450"/>
      <c r="L2" s="450"/>
      <c r="M2" s="450"/>
      <c r="N2" s="450"/>
      <c r="O2" s="450"/>
      <c r="P2" s="35"/>
      <c r="R2" s="429"/>
      <c r="S2" s="429"/>
      <c r="T2" s="429"/>
      <c r="U2" s="429"/>
      <c r="V2" s="429"/>
      <c r="W2" s="429"/>
      <c r="X2" s="429"/>
      <c r="Y2" s="429"/>
    </row>
    <row r="3" spans="1:25" ht="14.65" customHeight="1" x14ac:dyDescent="0.15">
      <c r="A3" s="35"/>
      <c r="C3" s="35"/>
      <c r="D3" s="35"/>
      <c r="E3" s="35"/>
      <c r="F3" s="35"/>
      <c r="G3" s="35"/>
      <c r="I3" s="38" t="s">
        <v>0</v>
      </c>
      <c r="J3" s="36"/>
      <c r="K3" s="36" t="s">
        <v>1</v>
      </c>
      <c r="L3" s="36"/>
      <c r="M3" s="36" t="s">
        <v>2</v>
      </c>
      <c r="N3" s="36"/>
      <c r="O3" s="36" t="s">
        <v>3</v>
      </c>
      <c r="P3" s="35"/>
      <c r="R3" s="429"/>
      <c r="S3" s="429"/>
      <c r="T3" s="429"/>
      <c r="U3" s="429"/>
      <c r="V3" s="429"/>
      <c r="W3" s="429"/>
      <c r="X3" s="429"/>
      <c r="Y3" s="429"/>
    </row>
    <row r="4" spans="1:25" ht="25.9" customHeight="1" x14ac:dyDescent="0.15">
      <c r="A4" s="35"/>
      <c r="B4" s="209" t="s">
        <v>450</v>
      </c>
      <c r="C4" s="35"/>
      <c r="D4" s="35"/>
      <c r="E4" s="35"/>
      <c r="F4" s="35"/>
      <c r="G4" s="35"/>
      <c r="H4" s="35"/>
      <c r="I4" s="35"/>
      <c r="J4" s="35"/>
      <c r="K4" s="35"/>
      <c r="L4" s="35"/>
      <c r="M4" s="35"/>
      <c r="N4" s="35"/>
      <c r="O4" s="35"/>
      <c r="P4" s="35"/>
      <c r="R4" s="429"/>
      <c r="S4" s="429"/>
      <c r="T4" s="429"/>
      <c r="U4" s="429"/>
      <c r="V4" s="429"/>
      <c r="W4" s="429"/>
      <c r="X4" s="429"/>
      <c r="Y4" s="429"/>
    </row>
    <row r="5" spans="1:25" ht="18.75" x14ac:dyDescent="0.15">
      <c r="A5" s="35"/>
      <c r="B5" s="35"/>
      <c r="C5" s="35"/>
      <c r="D5" s="35"/>
      <c r="E5" s="35"/>
      <c r="F5" s="35"/>
      <c r="G5" s="35"/>
      <c r="H5" s="38" t="s">
        <v>11</v>
      </c>
      <c r="I5" s="35">
        <f>※まずはこのシートに入力※基本データ!E3</f>
        <v>0</v>
      </c>
      <c r="J5" s="38" t="s">
        <v>10</v>
      </c>
      <c r="K5" s="35">
        <f>※まずはこのシートに入力※基本データ!G3</f>
        <v>0</v>
      </c>
      <c r="L5" s="35"/>
      <c r="M5" s="35"/>
      <c r="N5" s="35"/>
      <c r="O5" s="35"/>
      <c r="P5" s="35"/>
      <c r="R5" s="433" t="s">
        <v>158</v>
      </c>
      <c r="S5" s="433"/>
      <c r="T5" s="433"/>
      <c r="U5" s="433"/>
      <c r="V5" s="433"/>
      <c r="W5" s="433"/>
      <c r="X5" s="433"/>
      <c r="Y5" s="433"/>
    </row>
    <row r="6" spans="1:25" ht="22.5" customHeight="1" x14ac:dyDescent="0.15">
      <c r="A6" s="35"/>
      <c r="B6" s="35"/>
      <c r="C6" s="35"/>
      <c r="D6" s="35"/>
      <c r="E6" s="35"/>
      <c r="F6" s="35"/>
      <c r="G6" s="35" t="s">
        <v>57</v>
      </c>
      <c r="H6" s="409">
        <f>※まずはこのシートに入力※基本データ!D4</f>
        <v>0</v>
      </c>
      <c r="I6" s="409"/>
      <c r="J6" s="409"/>
      <c r="K6" s="409"/>
      <c r="L6" s="409"/>
      <c r="M6" s="409"/>
      <c r="N6" s="409"/>
      <c r="O6" s="409"/>
      <c r="P6" s="35"/>
    </row>
    <row r="7" spans="1:25" ht="22.5" customHeight="1" thickBot="1" x14ac:dyDescent="0.2">
      <c r="A7" s="35"/>
      <c r="B7" s="35"/>
      <c r="C7" s="35"/>
      <c r="D7" s="35"/>
      <c r="E7" s="35"/>
      <c r="F7" s="35"/>
      <c r="G7" s="38" t="s">
        <v>452</v>
      </c>
      <c r="H7" s="409">
        <f>※まずはこのシートに入力※基本データ!D5</f>
        <v>0</v>
      </c>
      <c r="I7" s="409"/>
      <c r="J7" s="409"/>
      <c r="K7" s="409"/>
      <c r="L7" s="409"/>
      <c r="M7" s="409"/>
      <c r="N7" s="409"/>
      <c r="O7" s="409"/>
      <c r="P7" s="35"/>
    </row>
    <row r="8" spans="1:25" ht="22.5" customHeight="1" x14ac:dyDescent="0.15">
      <c r="A8" s="35"/>
      <c r="B8" s="35"/>
      <c r="C8" s="35"/>
      <c r="D8" s="35"/>
      <c r="E8" s="35"/>
      <c r="F8" s="35"/>
      <c r="G8" s="35" t="s">
        <v>7</v>
      </c>
      <c r="H8" s="253">
        <f>※まずはこのシートに入力※基本データ!E6</f>
        <v>0</v>
      </c>
      <c r="I8" s="253"/>
      <c r="J8" s="253"/>
      <c r="K8" s="262">
        <f>※まずはこのシートに入力※基本データ!H6</f>
        <v>0</v>
      </c>
      <c r="L8" s="262"/>
      <c r="M8" s="262"/>
      <c r="N8" s="262"/>
      <c r="O8" s="262"/>
      <c r="P8" s="35"/>
      <c r="R8" s="435" t="s">
        <v>135</v>
      </c>
      <c r="S8" s="436"/>
      <c r="T8" s="441" t="s">
        <v>181</v>
      </c>
      <c r="U8" s="441"/>
      <c r="V8" s="52">
        <f>※まずはこのシートに入力※基本データ!E16</f>
        <v>0</v>
      </c>
      <c r="W8" s="52" t="s">
        <v>182</v>
      </c>
      <c r="X8" s="442"/>
      <c r="Y8" s="443"/>
    </row>
    <row r="9" spans="1:25" ht="18" customHeight="1" x14ac:dyDescent="0.15">
      <c r="A9" s="35"/>
      <c r="B9" s="35"/>
      <c r="C9" s="35"/>
      <c r="D9" s="35"/>
      <c r="E9" s="35"/>
      <c r="F9" s="35"/>
      <c r="G9" s="410" t="s">
        <v>58</v>
      </c>
      <c r="H9" s="411"/>
      <c r="I9" s="411"/>
      <c r="J9" s="411"/>
      <c r="K9" s="411"/>
      <c r="L9" s="411"/>
      <c r="M9" s="411"/>
      <c r="N9" s="411"/>
      <c r="O9" s="411"/>
      <c r="P9" s="35"/>
      <c r="R9" s="437"/>
      <c r="S9" s="438"/>
      <c r="T9" s="24" t="s">
        <v>136</v>
      </c>
      <c r="U9" s="10"/>
      <c r="V9" s="11">
        <f>'①-1支援要望書'!E20</f>
        <v>0</v>
      </c>
      <c r="W9" s="10" t="s">
        <v>137</v>
      </c>
      <c r="X9" s="426"/>
      <c r="Y9" s="427"/>
    </row>
    <row r="10" spans="1:25" ht="16.899999999999999" customHeight="1" x14ac:dyDescent="0.15">
      <c r="A10" s="35"/>
      <c r="B10" s="35"/>
      <c r="C10" s="35"/>
      <c r="D10" s="35"/>
      <c r="E10" s="35"/>
      <c r="F10" s="35"/>
      <c r="G10" s="106"/>
      <c r="H10" s="107"/>
      <c r="I10" s="107"/>
      <c r="J10" s="107"/>
      <c r="K10" s="107"/>
      <c r="L10" s="107"/>
      <c r="M10" s="107"/>
      <c r="N10" s="107"/>
      <c r="O10" s="107"/>
      <c r="P10" s="35"/>
      <c r="R10" s="437"/>
      <c r="S10" s="438"/>
      <c r="T10" s="24" t="s">
        <v>138</v>
      </c>
      <c r="U10" s="10"/>
      <c r="V10" s="11">
        <f>'①-1支援要望書'!G20</f>
        <v>0</v>
      </c>
      <c r="W10" s="10" t="s">
        <v>137</v>
      </c>
      <c r="X10" s="12" t="e">
        <f>V10/V11</f>
        <v>#DIV/0!</v>
      </c>
      <c r="Y10" s="28" t="s">
        <v>139</v>
      </c>
    </row>
    <row r="11" spans="1:25" ht="28.15" customHeight="1" x14ac:dyDescent="0.15">
      <c r="A11" s="235" t="s">
        <v>451</v>
      </c>
      <c r="B11" s="235"/>
      <c r="C11" s="235"/>
      <c r="D11" s="235"/>
      <c r="E11" s="235"/>
      <c r="F11" s="235"/>
      <c r="G11" s="235"/>
      <c r="H11" s="235"/>
      <c r="I11" s="235"/>
      <c r="J11" s="235"/>
      <c r="K11" s="235"/>
      <c r="L11" s="235"/>
      <c r="M11" s="235"/>
      <c r="N11" s="235"/>
      <c r="O11" s="235"/>
      <c r="P11" s="235"/>
      <c r="Q11" s="54"/>
      <c r="R11" s="437"/>
      <c r="S11" s="438"/>
      <c r="T11" s="434" t="s">
        <v>140</v>
      </c>
      <c r="U11" s="434"/>
      <c r="V11" s="11">
        <f>SUM(V9:V10)</f>
        <v>0</v>
      </c>
      <c r="W11" s="10" t="s">
        <v>137</v>
      </c>
      <c r="X11" s="422" t="s">
        <v>159</v>
      </c>
      <c r="Y11" s="423"/>
    </row>
    <row r="12" spans="1:25" ht="21.4" customHeight="1" thickBot="1" x14ac:dyDescent="0.2">
      <c r="A12" s="235"/>
      <c r="B12" s="235"/>
      <c r="C12" s="235"/>
      <c r="D12" s="235"/>
      <c r="E12" s="235"/>
      <c r="F12" s="235"/>
      <c r="G12" s="235"/>
      <c r="H12" s="235"/>
      <c r="I12" s="235"/>
      <c r="J12" s="235"/>
      <c r="K12" s="235"/>
      <c r="L12" s="235"/>
      <c r="M12" s="235"/>
      <c r="N12" s="235"/>
      <c r="O12" s="235"/>
      <c r="P12" s="235"/>
      <c r="R12" s="439"/>
      <c r="S12" s="440"/>
      <c r="T12" s="49" t="s">
        <v>141</v>
      </c>
      <c r="U12" s="50"/>
      <c r="V12" s="51"/>
      <c r="W12" s="50"/>
      <c r="X12" s="424" t="s">
        <v>142</v>
      </c>
      <c r="Y12" s="425"/>
    </row>
    <row r="13" spans="1:25" ht="31.5" customHeight="1" x14ac:dyDescent="0.15">
      <c r="A13" s="235"/>
      <c r="B13" s="235"/>
      <c r="C13" s="235"/>
      <c r="D13" s="235"/>
      <c r="E13" s="235"/>
      <c r="F13" s="235"/>
      <c r="G13" s="235"/>
      <c r="H13" s="235"/>
      <c r="I13" s="235"/>
      <c r="J13" s="235"/>
      <c r="K13" s="235"/>
      <c r="L13" s="235"/>
      <c r="M13" s="235"/>
      <c r="N13" s="235"/>
      <c r="O13" s="235"/>
      <c r="P13" s="235"/>
      <c r="R13" s="29" t="s">
        <v>143</v>
      </c>
      <c r="S13" s="47" t="s">
        <v>144</v>
      </c>
      <c r="T13" s="15"/>
      <c r="X13" s="15"/>
      <c r="Y13" s="48"/>
    </row>
    <row r="14" spans="1:25" ht="25.9" customHeight="1" thickBot="1" x14ac:dyDescent="0.2">
      <c r="A14" s="35"/>
      <c r="B14" s="428" t="s">
        <v>456</v>
      </c>
      <c r="C14" s="428"/>
      <c r="D14" s="428"/>
      <c r="E14" s="428"/>
      <c r="F14" s="428"/>
      <c r="G14" s="428"/>
      <c r="H14" s="428"/>
      <c r="I14" s="428"/>
      <c r="J14" s="428"/>
      <c r="K14" s="428"/>
      <c r="L14" s="428"/>
      <c r="M14" s="428"/>
      <c r="N14" s="428"/>
      <c r="O14" s="428"/>
      <c r="P14" s="35"/>
      <c r="R14" s="29"/>
      <c r="S14" s="13" t="s">
        <v>145</v>
      </c>
      <c r="T14" s="14"/>
      <c r="U14" s="7"/>
      <c r="V14" s="7"/>
      <c r="W14" s="7"/>
      <c r="X14" s="15"/>
      <c r="Y14" s="30"/>
    </row>
    <row r="15" spans="1:25" ht="25.9" customHeight="1" thickBot="1" x14ac:dyDescent="0.2">
      <c r="A15" s="35"/>
      <c r="B15" s="444" t="s">
        <v>160</v>
      </c>
      <c r="C15" s="445"/>
      <c r="D15" s="446">
        <f>V22</f>
        <v>0</v>
      </c>
      <c r="E15" s="447"/>
      <c r="F15" s="447"/>
      <c r="G15" s="447"/>
      <c r="H15" s="447"/>
      <c r="I15" s="447"/>
      <c r="J15" s="447"/>
      <c r="K15" s="448" t="s">
        <v>426</v>
      </c>
      <c r="L15" s="448"/>
      <c r="M15" s="448"/>
      <c r="N15" s="448"/>
      <c r="O15" s="449"/>
      <c r="P15" s="35"/>
      <c r="R15" s="29"/>
      <c r="S15" s="16" t="s">
        <v>146</v>
      </c>
      <c r="T15" s="8">
        <v>300</v>
      </c>
      <c r="U15" s="7" t="s">
        <v>147</v>
      </c>
      <c r="V15" s="33">
        <f>V10+V8</f>
        <v>0</v>
      </c>
      <c r="W15" s="7" t="s">
        <v>148</v>
      </c>
      <c r="X15" s="8">
        <f>T15*V15</f>
        <v>0</v>
      </c>
      <c r="Y15" s="30" t="s">
        <v>149</v>
      </c>
    </row>
    <row r="16" spans="1:25" ht="25.9" customHeight="1" x14ac:dyDescent="0.15">
      <c r="A16" s="35"/>
      <c r="B16" s="261" t="s">
        <v>161</v>
      </c>
      <c r="C16" s="261"/>
      <c r="D16" s="268">
        <f>※まずはこのシートに入力※基本データ!D12</f>
        <v>0</v>
      </c>
      <c r="E16" s="268"/>
      <c r="F16" s="268"/>
      <c r="G16" s="268"/>
      <c r="H16" s="268"/>
      <c r="I16" s="268"/>
      <c r="J16" s="268"/>
      <c r="K16" s="268"/>
      <c r="L16" s="268"/>
      <c r="M16" s="268"/>
      <c r="N16" s="268"/>
      <c r="O16" s="268"/>
      <c r="P16" s="35"/>
      <c r="R16" s="29"/>
      <c r="S16" s="16"/>
      <c r="T16" s="17"/>
      <c r="U16" s="7"/>
      <c r="V16" s="9" t="s">
        <v>150</v>
      </c>
      <c r="W16" s="7" t="s">
        <v>151</v>
      </c>
      <c r="X16" s="18">
        <v>900000</v>
      </c>
      <c r="Y16" s="30" t="s">
        <v>152</v>
      </c>
    </row>
    <row r="17" spans="1:25" ht="52.15" customHeight="1" x14ac:dyDescent="0.15">
      <c r="A17" s="35"/>
      <c r="B17" s="261" t="s">
        <v>162</v>
      </c>
      <c r="C17" s="261"/>
      <c r="D17" s="274" t="str">
        <f>'④補助金（TCVB)'!D18:O18</f>
        <v>（手入力）</v>
      </c>
      <c r="E17" s="274"/>
      <c r="F17" s="274"/>
      <c r="G17" s="274"/>
      <c r="H17" s="274"/>
      <c r="I17" s="274"/>
      <c r="J17" s="274"/>
      <c r="K17" s="274"/>
      <c r="L17" s="274"/>
      <c r="M17" s="274"/>
      <c r="N17" s="274"/>
      <c r="O17" s="274"/>
      <c r="P17" s="35"/>
      <c r="R17" s="29"/>
      <c r="S17" s="19" t="s">
        <v>153</v>
      </c>
      <c r="T17" s="17"/>
      <c r="U17" s="7"/>
      <c r="V17" s="7"/>
      <c r="W17" s="7"/>
      <c r="X17" s="15"/>
      <c r="Y17" s="30"/>
    </row>
    <row r="18" spans="1:25" ht="25.9" customHeight="1" thickBot="1" x14ac:dyDescent="0.2">
      <c r="A18" s="35"/>
      <c r="B18" s="414" t="s">
        <v>163</v>
      </c>
      <c r="C18" s="286"/>
      <c r="D18" s="366">
        <f>※まずはこのシートに入力※基本データ!D13</f>
        <v>0</v>
      </c>
      <c r="E18" s="367"/>
      <c r="F18" s="367"/>
      <c r="G18" s="367"/>
      <c r="H18" s="367"/>
      <c r="I18" s="367"/>
      <c r="J18" s="367"/>
      <c r="K18" s="367"/>
      <c r="L18" s="367"/>
      <c r="M18" s="367"/>
      <c r="N18" s="367"/>
      <c r="O18" s="415"/>
      <c r="P18" s="35"/>
      <c r="R18" s="29"/>
      <c r="S18" s="7"/>
      <c r="T18" s="17" t="s">
        <v>154</v>
      </c>
      <c r="U18" s="7"/>
      <c r="V18" s="7"/>
      <c r="W18" s="7"/>
      <c r="X18" s="15"/>
      <c r="Y18" s="30"/>
    </row>
    <row r="19" spans="1:25" ht="26.65" customHeight="1" thickBot="1" x14ac:dyDescent="0.2">
      <c r="A19" s="35"/>
      <c r="B19" s="413"/>
      <c r="C19" s="288"/>
      <c r="D19" s="358"/>
      <c r="E19" s="369"/>
      <c r="F19" s="369"/>
      <c r="G19" s="369"/>
      <c r="H19" s="369"/>
      <c r="I19" s="369"/>
      <c r="J19" s="369"/>
      <c r="K19" s="369"/>
      <c r="L19" s="369"/>
      <c r="M19" s="369"/>
      <c r="N19" s="369"/>
      <c r="O19" s="416"/>
      <c r="P19" s="35"/>
      <c r="R19" s="29"/>
      <c r="S19" s="16" t="s">
        <v>146</v>
      </c>
      <c r="T19" s="8">
        <v>500</v>
      </c>
      <c r="U19" s="7" t="s">
        <v>147</v>
      </c>
      <c r="V19" s="34"/>
      <c r="W19" s="7" t="s">
        <v>148</v>
      </c>
      <c r="X19" s="8">
        <f>+T19*V19</f>
        <v>0</v>
      </c>
      <c r="Y19" s="30" t="s">
        <v>149</v>
      </c>
    </row>
    <row r="20" spans="1:25" ht="22.5" customHeight="1" x14ac:dyDescent="0.15">
      <c r="A20" s="35"/>
      <c r="B20" s="412" t="s">
        <v>164</v>
      </c>
      <c r="C20" s="286"/>
      <c r="D20" s="352" t="str">
        <f>※まずはこのシートに入力※基本データ!D14</f>
        <v>令和　　年　　月　　日～　　月　　日（　　日間）</v>
      </c>
      <c r="E20" s="353"/>
      <c r="F20" s="353"/>
      <c r="G20" s="353"/>
      <c r="H20" s="353"/>
      <c r="I20" s="353"/>
      <c r="J20" s="353"/>
      <c r="K20" s="353"/>
      <c r="L20" s="353"/>
      <c r="M20" s="353"/>
      <c r="N20" s="353"/>
      <c r="O20" s="418"/>
      <c r="P20" s="35"/>
      <c r="R20" s="29"/>
      <c r="V20" s="9" t="s">
        <v>150</v>
      </c>
      <c r="W20" s="7" t="s">
        <v>151</v>
      </c>
      <c r="X20" s="18">
        <v>100000</v>
      </c>
      <c r="Y20" s="30" t="s">
        <v>152</v>
      </c>
    </row>
    <row r="21" spans="1:25" ht="32.450000000000003" customHeight="1" thickBot="1" x14ac:dyDescent="0.2">
      <c r="A21" s="35"/>
      <c r="B21" s="413"/>
      <c r="C21" s="288"/>
      <c r="D21" s="355"/>
      <c r="E21" s="356"/>
      <c r="F21" s="356"/>
      <c r="G21" s="356"/>
      <c r="H21" s="356"/>
      <c r="I21" s="356"/>
      <c r="J21" s="356"/>
      <c r="K21" s="356"/>
      <c r="L21" s="356"/>
      <c r="M21" s="356"/>
      <c r="N21" s="356"/>
      <c r="O21" s="419"/>
      <c r="P21" s="35"/>
      <c r="R21" s="29"/>
      <c r="W21" s="20" t="s">
        <v>155</v>
      </c>
      <c r="X21" s="21">
        <f>X15+X19</f>
        <v>0</v>
      </c>
      <c r="Y21" s="31" t="s">
        <v>149</v>
      </c>
    </row>
    <row r="22" spans="1:25" ht="25.5" customHeight="1" thickBot="1" x14ac:dyDescent="0.2">
      <c r="A22" s="35"/>
      <c r="B22" s="414" t="s">
        <v>165</v>
      </c>
      <c r="C22" s="286"/>
      <c r="D22" s="366" t="str">
        <f>'④補助金（TCVB)'!D23:O23</f>
        <v>（手入力）</v>
      </c>
      <c r="E22" s="367"/>
      <c r="F22" s="367"/>
      <c r="G22" s="367"/>
      <c r="H22" s="367"/>
      <c r="I22" s="367"/>
      <c r="J22" s="367"/>
      <c r="K22" s="367"/>
      <c r="L22" s="367"/>
      <c r="M22" s="367"/>
      <c r="N22" s="367"/>
      <c r="O22" s="415"/>
      <c r="P22" s="35"/>
      <c r="R22" s="32" t="s">
        <v>157</v>
      </c>
      <c r="S22" s="22"/>
      <c r="T22" s="421" t="s">
        <v>156</v>
      </c>
      <c r="U22" s="421"/>
      <c r="V22" s="430">
        <f>ROUNDDOWN(X21,-3)</f>
        <v>0</v>
      </c>
      <c r="W22" s="431"/>
      <c r="X22" s="432"/>
      <c r="Y22" s="23" t="s">
        <v>149</v>
      </c>
    </row>
    <row r="23" spans="1:25" ht="35.65" customHeight="1" x14ac:dyDescent="0.15">
      <c r="A23" s="35"/>
      <c r="B23" s="413"/>
      <c r="C23" s="288"/>
      <c r="D23" s="358"/>
      <c r="E23" s="369"/>
      <c r="F23" s="369"/>
      <c r="G23" s="369"/>
      <c r="H23" s="369"/>
      <c r="I23" s="369"/>
      <c r="J23" s="369"/>
      <c r="K23" s="369"/>
      <c r="L23" s="369"/>
      <c r="M23" s="369"/>
      <c r="N23" s="369"/>
      <c r="O23" s="416"/>
      <c r="P23" s="35"/>
      <c r="R23" s="25"/>
      <c r="S23" s="9"/>
      <c r="T23" s="27"/>
      <c r="U23" s="7"/>
    </row>
    <row r="24" spans="1:25" ht="68.650000000000006" customHeight="1" x14ac:dyDescent="0.15">
      <c r="A24" s="35"/>
      <c r="B24" s="413" t="s">
        <v>166</v>
      </c>
      <c r="C24" s="288"/>
      <c r="D24" s="361" t="s">
        <v>210</v>
      </c>
      <c r="E24" s="270"/>
      <c r="F24" s="270"/>
      <c r="G24" s="270"/>
      <c r="H24" s="270"/>
      <c r="I24" s="270"/>
      <c r="J24" s="270"/>
      <c r="K24" s="270"/>
      <c r="L24" s="270"/>
      <c r="M24" s="270"/>
      <c r="N24" s="270"/>
      <c r="O24" s="417"/>
      <c r="P24" s="35"/>
    </row>
    <row r="25" spans="1:25" ht="25.9" customHeight="1" x14ac:dyDescent="0.15">
      <c r="A25" s="35"/>
      <c r="B25" s="261" t="s">
        <v>167</v>
      </c>
      <c r="C25" s="261"/>
      <c r="D25" s="302"/>
      <c r="E25" s="302"/>
      <c r="F25" s="302"/>
      <c r="G25" s="302"/>
      <c r="H25" s="302"/>
      <c r="I25" s="302"/>
      <c r="J25" s="302"/>
      <c r="K25" s="302"/>
      <c r="L25" s="302"/>
      <c r="M25" s="302"/>
      <c r="N25" s="302"/>
      <c r="O25" s="302"/>
      <c r="P25" s="35"/>
    </row>
    <row r="26" spans="1:25" ht="21" x14ac:dyDescent="0.15">
      <c r="R26" s="26"/>
      <c r="T26" s="27"/>
      <c r="V26" s="420"/>
      <c r="W26" s="420"/>
      <c r="X26" s="420"/>
      <c r="Y26" s="7"/>
    </row>
  </sheetData>
  <mergeCells count="37">
    <mergeCell ref="B14:O14"/>
    <mergeCell ref="R1:Y4"/>
    <mergeCell ref="V22:X22"/>
    <mergeCell ref="R5:Y5"/>
    <mergeCell ref="T11:U11"/>
    <mergeCell ref="R8:S12"/>
    <mergeCell ref="T8:U8"/>
    <mergeCell ref="X8:Y8"/>
    <mergeCell ref="B15:C15"/>
    <mergeCell ref="B16:C16"/>
    <mergeCell ref="D16:O16"/>
    <mergeCell ref="B17:C17"/>
    <mergeCell ref="D17:O17"/>
    <mergeCell ref="D15:J15"/>
    <mergeCell ref="K15:O15"/>
    <mergeCell ref="B2:O2"/>
    <mergeCell ref="V26:X26"/>
    <mergeCell ref="T22:U22"/>
    <mergeCell ref="X11:Y11"/>
    <mergeCell ref="X12:Y12"/>
    <mergeCell ref="X9:Y9"/>
    <mergeCell ref="B25:C25"/>
    <mergeCell ref="D25:O25"/>
    <mergeCell ref="B20:C21"/>
    <mergeCell ref="B18:C19"/>
    <mergeCell ref="D18:O19"/>
    <mergeCell ref="B22:C23"/>
    <mergeCell ref="D22:O23"/>
    <mergeCell ref="B24:C24"/>
    <mergeCell ref="D24:O24"/>
    <mergeCell ref="D20:O21"/>
    <mergeCell ref="A11:P13"/>
    <mergeCell ref="H6:O6"/>
    <mergeCell ref="H7:O7"/>
    <mergeCell ref="G9:O9"/>
    <mergeCell ref="H8:J8"/>
    <mergeCell ref="K8:O8"/>
  </mergeCells>
  <phoneticPr fontId="1"/>
  <pageMargins left="0.7" right="0.7" top="0.75" bottom="0.75" header="0.3" footer="0.3"/>
  <pageSetup paperSize="9" scale="9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79998168889431442"/>
  </sheetPr>
  <dimension ref="A1:Y28"/>
  <sheetViews>
    <sheetView view="pageBreakPreview" zoomScaleNormal="100" zoomScaleSheetLayoutView="100" workbookViewId="0">
      <selection activeCell="S19" sqref="S19"/>
    </sheetView>
  </sheetViews>
  <sheetFormatPr defaultRowHeight="13.5" x14ac:dyDescent="0.15"/>
  <cols>
    <col min="1" max="1" width="4.125" customWidth="1"/>
    <col min="3" max="3" width="10.25" customWidth="1"/>
    <col min="4" max="4" width="10.75" customWidth="1"/>
    <col min="5" max="5" width="6.25" customWidth="1"/>
    <col min="6" max="6" width="5.25" customWidth="1"/>
    <col min="7" max="7" width="7.125" customWidth="1"/>
    <col min="8" max="8" width="5.125" customWidth="1"/>
    <col min="9" max="9" width="4.5" customWidth="1"/>
    <col min="10" max="10" width="3.625" customWidth="1"/>
    <col min="11" max="11" width="5.875" customWidth="1"/>
    <col min="12" max="12" width="3" customWidth="1"/>
    <col min="13" max="13" width="4.25" customWidth="1"/>
    <col min="14" max="14" width="3" customWidth="1"/>
    <col min="15" max="15" width="5.5" customWidth="1"/>
    <col min="16" max="16" width="3.625" customWidth="1"/>
    <col min="17" max="17" width="2.375" customWidth="1"/>
    <col min="18" max="23" width="8.5" customWidth="1"/>
    <col min="24" max="24" width="16.125" customWidth="1"/>
    <col min="25" max="25" width="11.625" customWidth="1"/>
  </cols>
  <sheetData>
    <row r="1" spans="1:25" ht="12.95" customHeight="1" x14ac:dyDescent="0.15">
      <c r="A1" s="35"/>
      <c r="B1" s="35"/>
      <c r="C1" s="35"/>
      <c r="D1" s="35"/>
      <c r="E1" s="35"/>
      <c r="F1" s="35"/>
      <c r="G1" s="35"/>
      <c r="H1" s="35"/>
      <c r="I1" s="35"/>
      <c r="J1" s="35"/>
      <c r="K1" s="35"/>
      <c r="L1" s="35"/>
      <c r="M1" s="35"/>
      <c r="O1" s="35"/>
      <c r="P1" s="35"/>
      <c r="R1" s="429"/>
      <c r="S1" s="429"/>
      <c r="T1" s="429"/>
      <c r="U1" s="429"/>
      <c r="V1" s="429"/>
      <c r="W1" s="429"/>
      <c r="X1" s="429"/>
      <c r="Y1" s="429"/>
    </row>
    <row r="2" spans="1:25" ht="71.45" customHeight="1" x14ac:dyDescent="0.15">
      <c r="A2" s="450" t="s">
        <v>453</v>
      </c>
      <c r="B2" s="450"/>
      <c r="C2" s="450"/>
      <c r="D2" s="450"/>
      <c r="E2" s="450"/>
      <c r="F2" s="450"/>
      <c r="G2" s="450"/>
      <c r="H2" s="450"/>
      <c r="I2" s="450"/>
      <c r="J2" s="450"/>
      <c r="K2" s="450"/>
      <c r="L2" s="450"/>
      <c r="M2" s="450"/>
      <c r="N2" s="450"/>
      <c r="O2" s="450"/>
      <c r="P2" s="450"/>
      <c r="R2" s="429"/>
      <c r="S2" s="429"/>
      <c r="T2" s="429"/>
      <c r="U2" s="429"/>
      <c r="V2" s="429"/>
      <c r="W2" s="429"/>
      <c r="X2" s="429"/>
      <c r="Y2" s="429"/>
    </row>
    <row r="3" spans="1:25" ht="14.45" customHeight="1" x14ac:dyDescent="0.15">
      <c r="A3" s="35"/>
      <c r="B3" s="35"/>
      <c r="C3" s="35"/>
      <c r="D3" s="35"/>
      <c r="E3" s="35"/>
      <c r="F3" s="35"/>
      <c r="G3" s="35"/>
      <c r="H3" s="35"/>
      <c r="I3" s="38" t="s">
        <v>0</v>
      </c>
      <c r="J3" s="38"/>
      <c r="K3" s="38" t="s">
        <v>1</v>
      </c>
      <c r="L3" s="38"/>
      <c r="M3" s="38" t="s">
        <v>2</v>
      </c>
      <c r="N3" s="38"/>
      <c r="O3" s="38" t="s">
        <v>3</v>
      </c>
      <c r="P3" s="35"/>
      <c r="R3" s="429"/>
      <c r="S3" s="429"/>
      <c r="T3" s="429"/>
      <c r="U3" s="429"/>
      <c r="V3" s="429"/>
      <c r="W3" s="429"/>
      <c r="X3" s="429"/>
      <c r="Y3" s="429"/>
    </row>
    <row r="4" spans="1:25" ht="26.1" customHeight="1" x14ac:dyDescent="0.15">
      <c r="A4" s="35"/>
      <c r="B4" s="209" t="s">
        <v>454</v>
      </c>
      <c r="C4" s="35"/>
      <c r="D4" s="35"/>
      <c r="E4" s="35"/>
      <c r="F4" s="35"/>
      <c r="G4" s="35"/>
      <c r="H4" s="35"/>
      <c r="I4" s="35"/>
      <c r="J4" s="35"/>
      <c r="K4" s="35"/>
      <c r="L4" s="35"/>
      <c r="M4" s="35"/>
      <c r="N4" s="35"/>
      <c r="O4" s="35"/>
      <c r="P4" s="35"/>
      <c r="R4" s="429"/>
      <c r="S4" s="429"/>
      <c r="T4" s="429"/>
      <c r="U4" s="429"/>
      <c r="V4" s="429"/>
      <c r="W4" s="429"/>
      <c r="X4" s="429"/>
      <c r="Y4" s="429"/>
    </row>
    <row r="5" spans="1:25" ht="18.75" x14ac:dyDescent="0.15">
      <c r="A5" s="35"/>
      <c r="B5" s="35"/>
      <c r="C5" s="35"/>
      <c r="D5" s="35"/>
      <c r="E5" s="35"/>
      <c r="F5" s="35"/>
      <c r="G5" s="35"/>
      <c r="H5" s="38" t="s">
        <v>11</v>
      </c>
      <c r="I5" s="201">
        <f>※まずはこのシートに入力※基本データ!E3</f>
        <v>0</v>
      </c>
      <c r="J5" s="38" t="s">
        <v>10</v>
      </c>
      <c r="K5" s="201">
        <f>※まずはこのシートに入力※基本データ!G3</f>
        <v>0</v>
      </c>
      <c r="L5" s="35"/>
      <c r="M5" s="35"/>
      <c r="N5" s="35"/>
      <c r="O5" s="35"/>
      <c r="P5" s="35"/>
      <c r="R5" s="433" t="s">
        <v>416</v>
      </c>
      <c r="S5" s="433"/>
      <c r="T5" s="433"/>
      <c r="U5" s="433"/>
      <c r="V5" s="433"/>
      <c r="W5" s="433"/>
      <c r="X5" s="433"/>
      <c r="Y5" s="433"/>
    </row>
    <row r="6" spans="1:25" ht="22.5" customHeight="1" x14ac:dyDescent="0.15">
      <c r="A6" s="35"/>
      <c r="B6" s="35"/>
      <c r="C6" s="35"/>
      <c r="D6" s="35"/>
      <c r="E6" s="35"/>
      <c r="F6" s="35"/>
      <c r="G6" s="35" t="s">
        <v>57</v>
      </c>
      <c r="H6" s="409">
        <f>※まずはこのシートに入力※基本データ!D4</f>
        <v>0</v>
      </c>
      <c r="I6" s="409"/>
      <c r="J6" s="409"/>
      <c r="K6" s="409"/>
      <c r="L6" s="409"/>
      <c r="M6" s="409"/>
      <c r="N6" s="409"/>
      <c r="O6" s="409"/>
      <c r="P6" s="35"/>
    </row>
    <row r="7" spans="1:25" ht="22.5" customHeight="1" thickBot="1" x14ac:dyDescent="0.2">
      <c r="A7" s="35"/>
      <c r="B7" s="35"/>
      <c r="C7" s="35"/>
      <c r="D7" s="35"/>
      <c r="E7" s="35"/>
      <c r="F7" s="35"/>
      <c r="G7" s="35" t="s">
        <v>45</v>
      </c>
      <c r="H7" s="409">
        <f>※まずはこのシートに入力※基本データ!D5</f>
        <v>0</v>
      </c>
      <c r="I7" s="409"/>
      <c r="J7" s="409"/>
      <c r="K7" s="409"/>
      <c r="L7" s="409"/>
      <c r="M7" s="409"/>
      <c r="N7" s="409"/>
      <c r="O7" s="409"/>
      <c r="P7" s="35"/>
    </row>
    <row r="8" spans="1:25" ht="22.5" customHeight="1" x14ac:dyDescent="0.15">
      <c r="A8" s="35"/>
      <c r="B8" s="35"/>
      <c r="C8" s="35"/>
      <c r="D8" s="35"/>
      <c r="E8" s="35"/>
      <c r="F8" s="35"/>
      <c r="G8" s="35" t="s">
        <v>7</v>
      </c>
      <c r="H8" s="253">
        <f>※まずはこのシートに入力※基本データ!E6</f>
        <v>0</v>
      </c>
      <c r="I8" s="253"/>
      <c r="J8" s="253"/>
      <c r="K8" s="253">
        <f>※まずはこのシートに入力※基本データ!H6</f>
        <v>0</v>
      </c>
      <c r="L8" s="253"/>
      <c r="M8" s="253"/>
      <c r="N8" s="253"/>
      <c r="O8" s="253"/>
      <c r="P8" s="35"/>
      <c r="R8" s="435" t="s">
        <v>135</v>
      </c>
      <c r="S8" s="436"/>
      <c r="T8" s="441" t="s">
        <v>20</v>
      </c>
      <c r="U8" s="441"/>
      <c r="V8" s="52">
        <f>※まずはこのシートに入力※基本データ!E16</f>
        <v>0</v>
      </c>
      <c r="W8" s="52" t="s">
        <v>182</v>
      </c>
      <c r="X8" s="442"/>
      <c r="Y8" s="443"/>
    </row>
    <row r="9" spans="1:25" ht="18" customHeight="1" x14ac:dyDescent="0.15">
      <c r="A9" s="35"/>
      <c r="B9" s="35"/>
      <c r="C9" s="35"/>
      <c r="D9" s="35"/>
      <c r="E9" s="35"/>
      <c r="F9" s="35"/>
      <c r="G9" s="410" t="s">
        <v>58</v>
      </c>
      <c r="H9" s="411"/>
      <c r="I9" s="411"/>
      <c r="J9" s="411"/>
      <c r="K9" s="411"/>
      <c r="L9" s="411"/>
      <c r="M9" s="411"/>
      <c r="N9" s="411"/>
      <c r="O9" s="411"/>
      <c r="P9" s="35"/>
      <c r="R9" s="437"/>
      <c r="S9" s="438"/>
      <c r="T9" s="24" t="s">
        <v>136</v>
      </c>
      <c r="U9" s="10"/>
      <c r="V9" s="11">
        <f>※まずはこのシートに入力※基本データ!G16</f>
        <v>0</v>
      </c>
      <c r="W9" s="10" t="s">
        <v>137</v>
      </c>
      <c r="X9" s="426"/>
      <c r="Y9" s="427"/>
    </row>
    <row r="10" spans="1:25" ht="17.100000000000001" customHeight="1" x14ac:dyDescent="0.15">
      <c r="A10" s="35"/>
      <c r="B10" s="35"/>
      <c r="C10" s="35"/>
      <c r="D10" s="35"/>
      <c r="E10" s="35"/>
      <c r="F10" s="35"/>
      <c r="G10" s="106"/>
      <c r="H10" s="107"/>
      <c r="I10" s="107"/>
      <c r="J10" s="107"/>
      <c r="K10" s="107"/>
      <c r="L10" s="107"/>
      <c r="M10" s="107"/>
      <c r="N10" s="107"/>
      <c r="O10" s="107"/>
      <c r="P10" s="35"/>
      <c r="R10" s="437"/>
      <c r="S10" s="438"/>
      <c r="T10" s="24" t="s">
        <v>138</v>
      </c>
      <c r="U10" s="10"/>
      <c r="V10" s="11">
        <f>※まずはこのシートに入力※基本データ!I16</f>
        <v>0</v>
      </c>
      <c r="W10" s="10" t="s">
        <v>137</v>
      </c>
      <c r="X10" s="12" t="e">
        <f>V10/V11</f>
        <v>#DIV/0!</v>
      </c>
      <c r="Y10" s="28" t="s">
        <v>417</v>
      </c>
    </row>
    <row r="11" spans="1:25" ht="27.95" customHeight="1" x14ac:dyDescent="0.15">
      <c r="A11" s="208"/>
      <c r="B11" s="250" t="s">
        <v>455</v>
      </c>
      <c r="C11" s="250"/>
      <c r="D11" s="250"/>
      <c r="E11" s="250"/>
      <c r="F11" s="250"/>
      <c r="G11" s="250"/>
      <c r="H11" s="250"/>
      <c r="I11" s="250"/>
      <c r="J11" s="250"/>
      <c r="K11" s="250"/>
      <c r="L11" s="250"/>
      <c r="M11" s="250"/>
      <c r="N11" s="250"/>
      <c r="O11" s="250"/>
      <c r="P11" s="208"/>
      <c r="Q11" s="54"/>
      <c r="R11" s="437"/>
      <c r="S11" s="438"/>
      <c r="T11" s="434" t="s">
        <v>140</v>
      </c>
      <c r="U11" s="434"/>
      <c r="V11" s="11">
        <f>SUM(V8:V10)</f>
        <v>0</v>
      </c>
      <c r="W11" s="10" t="s">
        <v>137</v>
      </c>
      <c r="X11" s="465" t="s">
        <v>418</v>
      </c>
      <c r="Y11" s="466"/>
    </row>
    <row r="12" spans="1:25" ht="21.6" customHeight="1" thickBot="1" x14ac:dyDescent="0.2">
      <c r="A12" s="35"/>
      <c r="B12" s="250"/>
      <c r="C12" s="250"/>
      <c r="D12" s="250"/>
      <c r="E12" s="250"/>
      <c r="F12" s="250"/>
      <c r="G12" s="250"/>
      <c r="H12" s="250"/>
      <c r="I12" s="250"/>
      <c r="J12" s="250"/>
      <c r="K12" s="250"/>
      <c r="L12" s="250"/>
      <c r="M12" s="250"/>
      <c r="N12" s="250"/>
      <c r="O12" s="250"/>
      <c r="P12" s="35"/>
      <c r="R12" s="439"/>
      <c r="S12" s="440"/>
      <c r="T12" s="49" t="s">
        <v>141</v>
      </c>
      <c r="U12" s="50"/>
      <c r="V12" s="51"/>
      <c r="W12" s="50"/>
      <c r="X12" s="424" t="s">
        <v>142</v>
      </c>
      <c r="Y12" s="425"/>
    </row>
    <row r="13" spans="1:25" ht="31.5" customHeight="1" thickBot="1" x14ac:dyDescent="0.2">
      <c r="A13" s="35"/>
      <c r="B13" s="250"/>
      <c r="C13" s="250"/>
      <c r="D13" s="250"/>
      <c r="E13" s="250"/>
      <c r="F13" s="250"/>
      <c r="G13" s="250"/>
      <c r="H13" s="250"/>
      <c r="I13" s="250"/>
      <c r="J13" s="250"/>
      <c r="K13" s="250"/>
      <c r="L13" s="250"/>
      <c r="M13" s="250"/>
      <c r="N13" s="250"/>
      <c r="O13" s="250"/>
      <c r="P13" s="35"/>
      <c r="R13" s="29" t="s">
        <v>143</v>
      </c>
      <c r="S13" s="47" t="s">
        <v>144</v>
      </c>
      <c r="T13" s="15"/>
      <c r="X13" s="15"/>
      <c r="Y13" s="48"/>
    </row>
    <row r="14" spans="1:25" ht="26.1" customHeight="1" thickBot="1" x14ac:dyDescent="0.2">
      <c r="A14" s="35"/>
      <c r="B14" s="464" t="s">
        <v>456</v>
      </c>
      <c r="C14" s="464"/>
      <c r="D14" s="464"/>
      <c r="E14" s="464"/>
      <c r="F14" s="464"/>
      <c r="G14" s="464"/>
      <c r="H14" s="464"/>
      <c r="I14" s="464"/>
      <c r="J14" s="464"/>
      <c r="K14" s="464"/>
      <c r="L14" s="464"/>
      <c r="M14" s="464"/>
      <c r="N14" s="464"/>
      <c r="O14" s="464"/>
      <c r="P14" s="35"/>
      <c r="R14" s="29"/>
      <c r="S14" s="13" t="s">
        <v>419</v>
      </c>
      <c r="T14" s="14"/>
      <c r="U14" s="7"/>
      <c r="V14" s="7"/>
      <c r="W14" s="7"/>
      <c r="X14" s="153">
        <v>300000</v>
      </c>
      <c r="Y14" s="30" t="s">
        <v>420</v>
      </c>
    </row>
    <row r="15" spans="1:25" ht="26.1" customHeight="1" thickBot="1" x14ac:dyDescent="0.2">
      <c r="A15" s="35"/>
      <c r="B15" s="258" t="s">
        <v>160</v>
      </c>
      <c r="C15" s="259"/>
      <c r="D15" s="460">
        <f>V24</f>
        <v>300000</v>
      </c>
      <c r="E15" s="461"/>
      <c r="F15" s="461"/>
      <c r="G15" s="461"/>
      <c r="H15" s="461"/>
      <c r="I15" s="461"/>
      <c r="J15" s="461"/>
      <c r="K15" s="462" t="s">
        <v>426</v>
      </c>
      <c r="L15" s="462"/>
      <c r="M15" s="462"/>
      <c r="N15" s="462"/>
      <c r="O15" s="463"/>
      <c r="P15" s="35"/>
      <c r="R15" s="29"/>
      <c r="S15" s="455" t="s">
        <v>421</v>
      </c>
      <c r="T15" s="456"/>
      <c r="U15" s="7"/>
      <c r="V15" s="154"/>
      <c r="W15" s="7"/>
      <c r="X15" s="8"/>
      <c r="Y15" s="30"/>
    </row>
    <row r="16" spans="1:25" ht="26.1" customHeight="1" thickBot="1" x14ac:dyDescent="0.2">
      <c r="A16" s="35"/>
      <c r="B16" s="260" t="s">
        <v>161</v>
      </c>
      <c r="C16" s="261"/>
      <c r="D16" s="268">
        <f>※まずはこのシートに入力※基本データ!D12</f>
        <v>0</v>
      </c>
      <c r="E16" s="268"/>
      <c r="F16" s="268"/>
      <c r="G16" s="268"/>
      <c r="H16" s="268"/>
      <c r="I16" s="268"/>
      <c r="J16" s="268"/>
      <c r="K16" s="268"/>
      <c r="L16" s="268"/>
      <c r="M16" s="268"/>
      <c r="N16" s="268"/>
      <c r="O16" s="269"/>
      <c r="P16" s="35"/>
      <c r="R16" s="29"/>
      <c r="S16" s="155" t="s">
        <v>422</v>
      </c>
      <c r="T16" s="156">
        <v>10000</v>
      </c>
      <c r="U16" s="157" t="s">
        <v>423</v>
      </c>
      <c r="V16" s="158">
        <f>V8</f>
        <v>0</v>
      </c>
      <c r="W16" s="18" t="s">
        <v>424</v>
      </c>
      <c r="X16" s="159">
        <f>T16*V16</f>
        <v>0</v>
      </c>
      <c r="Y16" s="160" t="s">
        <v>420</v>
      </c>
    </row>
    <row r="17" spans="1:25" ht="26.1" customHeight="1" thickBot="1" x14ac:dyDescent="0.2">
      <c r="A17" s="35"/>
      <c r="B17" s="285" t="s">
        <v>162</v>
      </c>
      <c r="C17" s="286"/>
      <c r="D17" s="366" t="str">
        <f>'④補助金（TCVB)'!D18:O18</f>
        <v>（手入力）</v>
      </c>
      <c r="E17" s="367"/>
      <c r="F17" s="367"/>
      <c r="G17" s="367"/>
      <c r="H17" s="367"/>
      <c r="I17" s="367"/>
      <c r="J17" s="367"/>
      <c r="K17" s="367"/>
      <c r="L17" s="367"/>
      <c r="M17" s="367"/>
      <c r="N17" s="367"/>
      <c r="O17" s="368"/>
      <c r="P17" s="35"/>
      <c r="R17" s="29"/>
      <c r="S17" s="155"/>
      <c r="T17" s="156"/>
      <c r="U17" s="157"/>
      <c r="V17" s="7"/>
      <c r="W17" s="18" t="s">
        <v>65</v>
      </c>
      <c r="X17" s="161">
        <f>SUM(X14+X16)</f>
        <v>300000</v>
      </c>
      <c r="Y17" s="160" t="s">
        <v>420</v>
      </c>
    </row>
    <row r="18" spans="1:25" ht="26.1" customHeight="1" x14ac:dyDescent="0.15">
      <c r="A18" s="35"/>
      <c r="B18" s="457"/>
      <c r="C18" s="458"/>
      <c r="D18" s="459"/>
      <c r="E18" s="250"/>
      <c r="F18" s="250"/>
      <c r="G18" s="250"/>
      <c r="H18" s="250"/>
      <c r="I18" s="250"/>
      <c r="J18" s="250"/>
      <c r="K18" s="250"/>
      <c r="L18" s="250"/>
      <c r="M18" s="250"/>
      <c r="N18" s="250"/>
      <c r="O18" s="251"/>
      <c r="P18" s="35"/>
      <c r="R18" s="29"/>
      <c r="S18" s="155"/>
      <c r="T18" s="156"/>
      <c r="U18" s="157"/>
      <c r="V18" s="7"/>
      <c r="W18" s="453" t="s">
        <v>425</v>
      </c>
      <c r="X18" s="453"/>
      <c r="Y18" s="454"/>
    </row>
    <row r="19" spans="1:25" ht="51.95" customHeight="1" x14ac:dyDescent="0.15">
      <c r="A19" s="35"/>
      <c r="B19" s="287"/>
      <c r="C19" s="288"/>
      <c r="D19" s="358"/>
      <c r="E19" s="369"/>
      <c r="F19" s="369"/>
      <c r="G19" s="369"/>
      <c r="H19" s="369"/>
      <c r="I19" s="369"/>
      <c r="J19" s="369"/>
      <c r="K19" s="369"/>
      <c r="L19" s="369"/>
      <c r="M19" s="369"/>
      <c r="N19" s="369"/>
      <c r="O19" s="370"/>
      <c r="P19" s="35"/>
      <c r="R19" s="29"/>
      <c r="S19" s="19" t="s">
        <v>153</v>
      </c>
      <c r="T19" s="17"/>
      <c r="U19" s="7"/>
      <c r="V19" s="7"/>
      <c r="W19" s="7"/>
      <c r="X19" s="162"/>
      <c r="Y19" s="30"/>
    </row>
    <row r="20" spans="1:25" ht="26.1" customHeight="1" thickBot="1" x14ac:dyDescent="0.2">
      <c r="A20" s="35"/>
      <c r="B20" s="285" t="s">
        <v>163</v>
      </c>
      <c r="C20" s="286"/>
      <c r="D20" s="366">
        <f>※まずはこのシートに入力※基本データ!D13</f>
        <v>0</v>
      </c>
      <c r="E20" s="367"/>
      <c r="F20" s="367"/>
      <c r="G20" s="367"/>
      <c r="H20" s="367"/>
      <c r="I20" s="367"/>
      <c r="J20" s="367"/>
      <c r="K20" s="367"/>
      <c r="L20" s="367"/>
      <c r="M20" s="367"/>
      <c r="N20" s="367"/>
      <c r="O20" s="368"/>
      <c r="P20" s="35"/>
      <c r="R20" s="29"/>
      <c r="S20" s="7"/>
      <c r="T20" s="17" t="s">
        <v>154</v>
      </c>
      <c r="U20" s="7"/>
      <c r="V20" s="7"/>
      <c r="W20" s="7"/>
      <c r="X20" s="15"/>
      <c r="Y20" s="30"/>
    </row>
    <row r="21" spans="1:25" ht="26.45" customHeight="1" thickBot="1" x14ac:dyDescent="0.2">
      <c r="A21" s="35"/>
      <c r="B21" s="287"/>
      <c r="C21" s="288"/>
      <c r="D21" s="358"/>
      <c r="E21" s="369"/>
      <c r="F21" s="369"/>
      <c r="G21" s="369"/>
      <c r="H21" s="369"/>
      <c r="I21" s="369"/>
      <c r="J21" s="369"/>
      <c r="K21" s="369"/>
      <c r="L21" s="369"/>
      <c r="M21" s="369"/>
      <c r="N21" s="369"/>
      <c r="O21" s="370"/>
      <c r="P21" s="35"/>
      <c r="R21" s="29"/>
      <c r="S21" s="16" t="s">
        <v>146</v>
      </c>
      <c r="T21" s="8">
        <v>500</v>
      </c>
      <c r="U21" s="7" t="s">
        <v>147</v>
      </c>
      <c r="V21" s="34"/>
      <c r="W21" s="7" t="s">
        <v>148</v>
      </c>
      <c r="X21" s="8">
        <f>+T21*V21</f>
        <v>0</v>
      </c>
      <c r="Y21" s="30" t="s">
        <v>149</v>
      </c>
    </row>
    <row r="22" spans="1:25" ht="22.5" customHeight="1" x14ac:dyDescent="0.15">
      <c r="A22" s="35"/>
      <c r="B22" s="378" t="s">
        <v>164</v>
      </c>
      <c r="C22" s="286"/>
      <c r="D22" s="352" t="str">
        <f>※まずはこのシートに入力※基本データ!D14</f>
        <v>令和　　年　　月　　日～　　月　　日（　　日間）</v>
      </c>
      <c r="E22" s="353"/>
      <c r="F22" s="353"/>
      <c r="G22" s="353"/>
      <c r="H22" s="353"/>
      <c r="I22" s="353"/>
      <c r="J22" s="353"/>
      <c r="K22" s="353"/>
      <c r="L22" s="353"/>
      <c r="M22" s="353"/>
      <c r="N22" s="353"/>
      <c r="O22" s="354"/>
      <c r="P22" s="35"/>
      <c r="R22" s="29"/>
      <c r="V22" s="9" t="s">
        <v>150</v>
      </c>
      <c r="W22" s="7" t="s">
        <v>151</v>
      </c>
      <c r="X22" s="18">
        <v>100000</v>
      </c>
      <c r="Y22" s="30" t="s">
        <v>152</v>
      </c>
    </row>
    <row r="23" spans="1:25" ht="25.5" customHeight="1" thickBot="1" x14ac:dyDescent="0.2">
      <c r="A23" s="35"/>
      <c r="B23" s="287"/>
      <c r="C23" s="288"/>
      <c r="D23" s="355"/>
      <c r="E23" s="356"/>
      <c r="F23" s="356"/>
      <c r="G23" s="356"/>
      <c r="H23" s="356"/>
      <c r="I23" s="356"/>
      <c r="J23" s="356"/>
      <c r="K23" s="356"/>
      <c r="L23" s="356"/>
      <c r="M23" s="356"/>
      <c r="N23" s="356"/>
      <c r="O23" s="357"/>
      <c r="P23" s="35"/>
      <c r="R23" s="29"/>
      <c r="W23" s="20" t="s">
        <v>155</v>
      </c>
      <c r="X23" s="163">
        <f>X17+X21</f>
        <v>300000</v>
      </c>
      <c r="Y23" s="31" t="s">
        <v>149</v>
      </c>
    </row>
    <row r="24" spans="1:25" ht="25.5" customHeight="1" thickBot="1" x14ac:dyDescent="0.2">
      <c r="A24" s="35"/>
      <c r="B24" s="285" t="s">
        <v>165</v>
      </c>
      <c r="C24" s="286"/>
      <c r="D24" s="366" t="str">
        <f>'④補助金（TCVB)'!D23:O23</f>
        <v>（手入力）</v>
      </c>
      <c r="E24" s="367"/>
      <c r="F24" s="367"/>
      <c r="G24" s="367"/>
      <c r="H24" s="367"/>
      <c r="I24" s="367"/>
      <c r="J24" s="367"/>
      <c r="K24" s="367"/>
      <c r="L24" s="367"/>
      <c r="M24" s="367"/>
      <c r="N24" s="367"/>
      <c r="O24" s="368"/>
      <c r="P24" s="35"/>
      <c r="R24" s="32" t="s">
        <v>157</v>
      </c>
      <c r="S24" s="22"/>
      <c r="T24" s="421" t="s">
        <v>156</v>
      </c>
      <c r="U24" s="421"/>
      <c r="V24" s="430">
        <f>ROUNDDOWN(X23,3)</f>
        <v>300000</v>
      </c>
      <c r="W24" s="431"/>
      <c r="X24" s="432"/>
      <c r="Y24" s="23" t="s">
        <v>149</v>
      </c>
    </row>
    <row r="25" spans="1:25" ht="35.450000000000003" customHeight="1" x14ac:dyDescent="0.15">
      <c r="A25" s="35"/>
      <c r="B25" s="287"/>
      <c r="C25" s="288"/>
      <c r="D25" s="358"/>
      <c r="E25" s="369"/>
      <c r="F25" s="369"/>
      <c r="G25" s="369"/>
      <c r="H25" s="369"/>
      <c r="I25" s="369"/>
      <c r="J25" s="369"/>
      <c r="K25" s="369"/>
      <c r="L25" s="369"/>
      <c r="M25" s="369"/>
      <c r="N25" s="369"/>
      <c r="O25" s="370"/>
      <c r="P25" s="35"/>
      <c r="R25" s="25"/>
      <c r="S25" s="9"/>
      <c r="T25" s="27"/>
      <c r="U25" s="7"/>
    </row>
    <row r="26" spans="1:25" ht="68.45" customHeight="1" x14ac:dyDescent="0.15">
      <c r="A26" s="35"/>
      <c r="B26" s="287" t="s">
        <v>166</v>
      </c>
      <c r="C26" s="288"/>
      <c r="D26" s="361" t="s">
        <v>60</v>
      </c>
      <c r="E26" s="270"/>
      <c r="F26" s="270"/>
      <c r="G26" s="270"/>
      <c r="H26" s="270"/>
      <c r="I26" s="270"/>
      <c r="J26" s="270"/>
      <c r="K26" s="270"/>
      <c r="L26" s="270"/>
      <c r="M26" s="270"/>
      <c r="N26" s="270"/>
      <c r="O26" s="451"/>
      <c r="P26" s="35"/>
    </row>
    <row r="27" spans="1:25" ht="26.1" customHeight="1" thickBot="1" x14ac:dyDescent="0.2">
      <c r="A27" s="35"/>
      <c r="B27" s="283" t="s">
        <v>167</v>
      </c>
      <c r="C27" s="284"/>
      <c r="D27" s="303"/>
      <c r="E27" s="303"/>
      <c r="F27" s="303"/>
      <c r="G27" s="303"/>
      <c r="H27" s="303"/>
      <c r="I27" s="303"/>
      <c r="J27" s="303"/>
      <c r="K27" s="303"/>
      <c r="L27" s="303"/>
      <c r="M27" s="303"/>
      <c r="N27" s="303"/>
      <c r="O27" s="452"/>
      <c r="P27" s="35"/>
    </row>
    <row r="28" spans="1:25" ht="21" x14ac:dyDescent="0.15">
      <c r="R28" s="26"/>
      <c r="T28" s="27"/>
      <c r="V28" s="420"/>
      <c r="W28" s="420"/>
      <c r="X28" s="420"/>
      <c r="Y28" s="7"/>
    </row>
  </sheetData>
  <mergeCells count="39">
    <mergeCell ref="A2:P2"/>
    <mergeCell ref="B11:O13"/>
    <mergeCell ref="B14:O14"/>
    <mergeCell ref="R1:Y4"/>
    <mergeCell ref="R5:Y5"/>
    <mergeCell ref="H6:O6"/>
    <mergeCell ref="H7:O7"/>
    <mergeCell ref="H8:J8"/>
    <mergeCell ref="K8:O8"/>
    <mergeCell ref="R8:S12"/>
    <mergeCell ref="T8:U8"/>
    <mergeCell ref="X8:Y8"/>
    <mergeCell ref="G9:O9"/>
    <mergeCell ref="X9:Y9"/>
    <mergeCell ref="T11:U11"/>
    <mergeCell ref="X11:Y11"/>
    <mergeCell ref="X12:Y12"/>
    <mergeCell ref="W18:Y18"/>
    <mergeCell ref="B20:C21"/>
    <mergeCell ref="D20:O21"/>
    <mergeCell ref="B22:C23"/>
    <mergeCell ref="D22:O23"/>
    <mergeCell ref="S15:T15"/>
    <mergeCell ref="B16:C16"/>
    <mergeCell ref="D16:O16"/>
    <mergeCell ref="B17:C19"/>
    <mergeCell ref="D17:O19"/>
    <mergeCell ref="D15:J15"/>
    <mergeCell ref="K15:O15"/>
    <mergeCell ref="B15:C15"/>
    <mergeCell ref="V28:X28"/>
    <mergeCell ref="B24:C25"/>
    <mergeCell ref="D24:O25"/>
    <mergeCell ref="T24:U24"/>
    <mergeCell ref="V24:X24"/>
    <mergeCell ref="B26:C26"/>
    <mergeCell ref="D26:O26"/>
    <mergeCell ref="B27:C27"/>
    <mergeCell ref="D27:O27"/>
  </mergeCells>
  <phoneticPr fontId="1"/>
  <pageMargins left="0.7" right="0.7" top="0.75" bottom="0.75" header="0.3" footer="0.3"/>
  <pageSetup paperSize="9" scale="9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E2CFF1"/>
    <pageSetUpPr fitToPage="1"/>
  </sheetPr>
  <dimension ref="A1:G29"/>
  <sheetViews>
    <sheetView tabSelected="1" view="pageBreakPreview" topLeftCell="A6" zoomScale="85" zoomScaleNormal="100" zoomScaleSheetLayoutView="85" workbookViewId="0">
      <selection activeCell="M12" sqref="M12"/>
    </sheetView>
  </sheetViews>
  <sheetFormatPr defaultRowHeight="13.5" x14ac:dyDescent="0.15"/>
  <cols>
    <col min="1" max="1" width="4.875" customWidth="1"/>
    <col min="2" max="2" width="21.5" style="207" customWidth="1"/>
    <col min="3" max="3" width="21.5" customWidth="1"/>
    <col min="4" max="4" width="47.25" customWidth="1"/>
    <col min="6" max="6" width="7.75" customWidth="1"/>
    <col min="7" max="7" width="38.625" customWidth="1"/>
  </cols>
  <sheetData>
    <row r="1" spans="1:7" x14ac:dyDescent="0.15">
      <c r="A1" s="35"/>
      <c r="B1" s="39"/>
      <c r="C1" s="35"/>
      <c r="D1" s="35"/>
      <c r="E1" s="35"/>
    </row>
    <row r="2" spans="1:7" x14ac:dyDescent="0.15">
      <c r="A2" s="35"/>
      <c r="B2" s="202"/>
      <c r="C2" s="35"/>
      <c r="D2" s="35"/>
      <c r="E2" s="35"/>
      <c r="F2" t="s">
        <v>429</v>
      </c>
      <c r="G2" t="s">
        <v>430</v>
      </c>
    </row>
    <row r="3" spans="1:7" x14ac:dyDescent="0.15">
      <c r="A3" s="35"/>
      <c r="B3" s="39"/>
      <c r="C3" s="35"/>
      <c r="D3" s="35"/>
      <c r="E3" s="35"/>
      <c r="F3" t="s">
        <v>427</v>
      </c>
      <c r="G3" t="s">
        <v>428</v>
      </c>
    </row>
    <row r="4" spans="1:7" ht="34.15" customHeight="1" x14ac:dyDescent="0.15">
      <c r="A4" s="467" t="s">
        <v>66</v>
      </c>
      <c r="B4" s="467"/>
      <c r="C4" s="467"/>
      <c r="D4" s="467"/>
      <c r="E4" s="467"/>
    </row>
    <row r="5" spans="1:7" ht="20.65" customHeight="1" x14ac:dyDescent="0.15">
      <c r="A5" s="35" t="s">
        <v>61</v>
      </c>
      <c r="B5" s="39"/>
      <c r="C5" s="35"/>
      <c r="D5" s="37" t="s">
        <v>67</v>
      </c>
      <c r="E5" s="35"/>
    </row>
    <row r="6" spans="1:7" ht="31.15" customHeight="1" x14ac:dyDescent="0.15">
      <c r="A6" s="35"/>
      <c r="B6" s="203" t="s">
        <v>62</v>
      </c>
      <c r="C6" s="110" t="s">
        <v>63</v>
      </c>
      <c r="D6" s="110" t="s">
        <v>64</v>
      </c>
      <c r="E6" s="35"/>
    </row>
    <row r="7" spans="1:7" ht="31.15" customHeight="1" x14ac:dyDescent="0.15">
      <c r="A7" s="35"/>
      <c r="B7" s="204"/>
      <c r="C7" s="109"/>
      <c r="D7" s="75"/>
      <c r="E7" s="35"/>
    </row>
    <row r="8" spans="1:7" ht="31.15" customHeight="1" x14ac:dyDescent="0.15">
      <c r="A8" s="35"/>
      <c r="B8" s="204"/>
      <c r="C8" s="109"/>
      <c r="D8" s="75"/>
      <c r="E8" s="35"/>
    </row>
    <row r="9" spans="1:7" ht="31.15" customHeight="1" x14ac:dyDescent="0.15">
      <c r="A9" s="35"/>
      <c r="B9" s="204"/>
      <c r="C9" s="109"/>
      <c r="D9" s="75"/>
      <c r="E9" s="35"/>
    </row>
    <row r="10" spans="1:7" ht="31.15" customHeight="1" x14ac:dyDescent="0.15">
      <c r="A10" s="35"/>
      <c r="B10" s="204"/>
      <c r="C10" s="109"/>
      <c r="D10" s="75"/>
      <c r="E10" s="35"/>
    </row>
    <row r="11" spans="1:7" ht="31.15" customHeight="1" x14ac:dyDescent="0.15">
      <c r="A11" s="35"/>
      <c r="B11" s="204"/>
      <c r="C11" s="109"/>
      <c r="D11" s="75"/>
      <c r="E11" s="35"/>
    </row>
    <row r="12" spans="1:7" ht="31.15" customHeight="1" x14ac:dyDescent="0.15">
      <c r="A12" s="35"/>
      <c r="B12" s="204" t="s">
        <v>436</v>
      </c>
      <c r="C12" s="109"/>
      <c r="D12" s="75"/>
      <c r="E12" s="35"/>
    </row>
    <row r="13" spans="1:7" ht="31.15" customHeight="1" x14ac:dyDescent="0.15">
      <c r="A13" s="35"/>
      <c r="B13" s="205" t="s">
        <v>185</v>
      </c>
      <c r="C13" s="109"/>
      <c r="D13" s="75"/>
      <c r="E13" s="35"/>
    </row>
    <row r="14" spans="1:7" ht="31.15" customHeight="1" x14ac:dyDescent="0.15">
      <c r="A14" s="35"/>
      <c r="B14" s="205" t="s">
        <v>437</v>
      </c>
      <c r="C14" s="109"/>
      <c r="D14" s="75"/>
      <c r="E14" s="35"/>
    </row>
    <row r="15" spans="1:7" ht="31.15" customHeight="1" x14ac:dyDescent="0.15">
      <c r="A15" s="35"/>
      <c r="B15" s="205" t="s">
        <v>184</v>
      </c>
      <c r="C15" s="109"/>
      <c r="D15" s="75"/>
      <c r="E15" s="35"/>
    </row>
    <row r="16" spans="1:7" ht="31.15" customHeight="1" x14ac:dyDescent="0.15">
      <c r="A16" s="35"/>
      <c r="B16" s="206" t="s">
        <v>65</v>
      </c>
      <c r="C16" s="53">
        <f>SUM(C7:C15)</f>
        <v>0</v>
      </c>
      <c r="D16" s="75"/>
      <c r="E16" s="35"/>
    </row>
    <row r="17" spans="1:5" x14ac:dyDescent="0.15">
      <c r="A17" s="35"/>
      <c r="B17" s="39"/>
      <c r="C17" s="35"/>
      <c r="D17" s="35"/>
      <c r="E17" s="35"/>
    </row>
    <row r="18" spans="1:5" ht="22.9" customHeight="1" x14ac:dyDescent="0.15">
      <c r="A18" s="35" t="s">
        <v>495</v>
      </c>
      <c r="B18" s="39"/>
      <c r="C18" s="35"/>
      <c r="D18" s="35"/>
      <c r="E18" s="35"/>
    </row>
    <row r="19" spans="1:5" ht="27.4" customHeight="1" x14ac:dyDescent="0.15">
      <c r="A19" s="35"/>
      <c r="B19" s="203" t="s">
        <v>62</v>
      </c>
      <c r="C19" s="110" t="s">
        <v>63</v>
      </c>
      <c r="D19" s="110" t="s">
        <v>64</v>
      </c>
      <c r="E19" s="35"/>
    </row>
    <row r="20" spans="1:5" ht="27.4" customHeight="1" x14ac:dyDescent="0.15">
      <c r="A20" s="35"/>
      <c r="B20" s="204"/>
      <c r="C20" s="109"/>
      <c r="D20" s="75"/>
      <c r="E20" s="35"/>
    </row>
    <row r="21" spans="1:5" ht="27.4" customHeight="1" x14ac:dyDescent="0.15">
      <c r="A21" s="35"/>
      <c r="B21" s="204"/>
      <c r="C21" s="109"/>
      <c r="D21" s="75"/>
      <c r="E21" s="35"/>
    </row>
    <row r="22" spans="1:5" ht="27.4" customHeight="1" x14ac:dyDescent="0.15">
      <c r="A22" s="35"/>
      <c r="B22" s="204"/>
      <c r="C22" s="109"/>
      <c r="D22" s="75"/>
      <c r="E22" s="35"/>
    </row>
    <row r="23" spans="1:5" ht="27.4" customHeight="1" x14ac:dyDescent="0.15">
      <c r="A23" s="35"/>
      <c r="B23" s="204"/>
      <c r="C23" s="109"/>
      <c r="D23" s="75"/>
      <c r="E23" s="35"/>
    </row>
    <row r="24" spans="1:5" ht="27.4" customHeight="1" x14ac:dyDescent="0.15">
      <c r="A24" s="35"/>
      <c r="B24" s="204"/>
      <c r="C24" s="109"/>
      <c r="D24" s="75"/>
      <c r="E24" s="35"/>
    </row>
    <row r="25" spans="1:5" ht="27.4" customHeight="1" x14ac:dyDescent="0.15">
      <c r="A25" s="35"/>
      <c r="B25" s="204"/>
      <c r="C25" s="109"/>
      <c r="D25" s="75"/>
      <c r="E25" s="35"/>
    </row>
    <row r="26" spans="1:5" ht="27.4" customHeight="1" x14ac:dyDescent="0.15">
      <c r="A26" s="35"/>
      <c r="B26" s="204"/>
      <c r="C26" s="109"/>
      <c r="D26" s="75"/>
      <c r="E26" s="35"/>
    </row>
    <row r="27" spans="1:5" ht="27.4" customHeight="1" x14ac:dyDescent="0.15">
      <c r="A27" s="35"/>
      <c r="B27" s="204"/>
      <c r="C27" s="109"/>
      <c r="D27" s="75"/>
      <c r="E27" s="35"/>
    </row>
    <row r="28" spans="1:5" ht="27.4" customHeight="1" x14ac:dyDescent="0.15">
      <c r="A28" s="35"/>
      <c r="B28" s="204"/>
      <c r="C28" s="109"/>
      <c r="D28" s="75"/>
      <c r="E28" s="35"/>
    </row>
    <row r="29" spans="1:5" ht="27.4" customHeight="1" x14ac:dyDescent="0.15">
      <c r="A29" s="35"/>
      <c r="B29" s="206" t="s">
        <v>65</v>
      </c>
      <c r="C29" s="53">
        <f>SUM(C20:C28)</f>
        <v>0</v>
      </c>
      <c r="D29" s="75"/>
      <c r="E29" s="35"/>
    </row>
  </sheetData>
  <mergeCells count="1">
    <mergeCell ref="A4:E4"/>
  </mergeCells>
  <phoneticPr fontId="1"/>
  <dataValidations count="1">
    <dataValidation type="list" allowBlank="1" showInputMessage="1" showErrorMessage="1" sqref="B2" xr:uid="{00000000-0002-0000-0B00-000000000000}">
      <formula1>$G$2:$G$3</formula1>
    </dataValidation>
  </dataValidations>
  <pageMargins left="0.7" right="0.7" top="0.75" bottom="0.75" header="0.3" footer="0.3"/>
  <pageSetup paperSize="9" scale="8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E2CFF1"/>
    <pageSetUpPr fitToPage="1"/>
  </sheetPr>
  <dimension ref="A1:L39"/>
  <sheetViews>
    <sheetView view="pageBreakPreview" zoomScaleNormal="100" zoomScaleSheetLayoutView="100" workbookViewId="0">
      <pane xSplit="1" ySplit="6" topLeftCell="B22" activePane="bottomRight" state="frozen"/>
      <selection activeCell="R3" sqref="R3:R4"/>
      <selection pane="topRight" activeCell="R3" sqref="R3:R4"/>
      <selection pane="bottomLeft" activeCell="R3" sqref="R3:R4"/>
      <selection pane="bottomRight" activeCell="O25" sqref="O25"/>
    </sheetView>
  </sheetViews>
  <sheetFormatPr defaultRowHeight="13.5" x14ac:dyDescent="0.15"/>
  <cols>
    <col min="1" max="1" width="4.875" customWidth="1"/>
    <col min="2" max="2" width="14.625" style="1" customWidth="1"/>
    <col min="3" max="5" width="13.25" customWidth="1"/>
    <col min="6" max="6" width="13.25" hidden="1" customWidth="1"/>
    <col min="7" max="7" width="16.875" style="1" customWidth="1"/>
    <col min="8" max="10" width="13.25" customWidth="1"/>
    <col min="11" max="11" width="13.25" hidden="1" customWidth="1"/>
    <col min="12" max="12" width="11.875" style="1" customWidth="1"/>
  </cols>
  <sheetData>
    <row r="1" spans="1:12" x14ac:dyDescent="0.15">
      <c r="A1" s="35"/>
      <c r="B1" s="38"/>
      <c r="C1" s="35"/>
      <c r="D1" s="35"/>
      <c r="E1" s="35"/>
      <c r="F1" s="35"/>
      <c r="G1" s="38"/>
      <c r="H1" s="35"/>
      <c r="I1" s="35"/>
      <c r="J1" s="35"/>
      <c r="K1" s="35"/>
      <c r="L1" s="38"/>
    </row>
    <row r="2" spans="1:12" x14ac:dyDescent="0.15">
      <c r="A2" s="35"/>
      <c r="B2" s="38"/>
      <c r="C2" s="35"/>
      <c r="D2" s="35"/>
      <c r="E2" s="35"/>
      <c r="F2" s="35"/>
      <c r="G2" s="38"/>
      <c r="H2" s="35"/>
      <c r="I2" s="35"/>
      <c r="J2" s="35"/>
      <c r="K2" s="35"/>
      <c r="L2" s="38"/>
    </row>
    <row r="3" spans="1:12" ht="34.15" customHeight="1" x14ac:dyDescent="0.15">
      <c r="A3" s="467" t="s">
        <v>68</v>
      </c>
      <c r="B3" s="467"/>
      <c r="C3" s="467"/>
      <c r="D3" s="467"/>
      <c r="E3" s="467"/>
      <c r="F3" s="467"/>
      <c r="G3" s="467"/>
      <c r="H3" s="467"/>
      <c r="I3" s="467"/>
      <c r="J3" s="467"/>
      <c r="K3" s="176"/>
      <c r="L3" s="111"/>
    </row>
    <row r="4" spans="1:12" ht="20.65" customHeight="1" thickBot="1" x14ac:dyDescent="0.2">
      <c r="A4" s="35"/>
      <c r="B4" s="38"/>
      <c r="C4" s="35"/>
      <c r="D4" s="37"/>
      <c r="E4" s="35"/>
      <c r="F4" s="35"/>
      <c r="G4" s="38"/>
      <c r="H4" s="35"/>
      <c r="I4" s="35"/>
      <c r="J4" s="35"/>
      <c r="K4" s="35"/>
      <c r="L4" s="38"/>
    </row>
    <row r="5" spans="1:12" ht="20.65" customHeight="1" x14ac:dyDescent="0.15">
      <c r="A5" s="35"/>
      <c r="B5" s="470" t="s">
        <v>69</v>
      </c>
      <c r="C5" s="472" t="s">
        <v>70</v>
      </c>
      <c r="D5" s="468" t="s">
        <v>71</v>
      </c>
      <c r="E5" s="468"/>
      <c r="F5" s="164" t="s">
        <v>439</v>
      </c>
      <c r="G5" s="468" t="s">
        <v>69</v>
      </c>
      <c r="H5" s="472" t="s">
        <v>70</v>
      </c>
      <c r="I5" s="468" t="s">
        <v>71</v>
      </c>
      <c r="J5" s="469"/>
      <c r="K5" s="2" t="s">
        <v>439</v>
      </c>
      <c r="L5" s="38"/>
    </row>
    <row r="6" spans="1:12" ht="31.15" customHeight="1" x14ac:dyDescent="0.15">
      <c r="A6" s="35"/>
      <c r="B6" s="471"/>
      <c r="C6" s="473"/>
      <c r="D6" s="72" t="s">
        <v>72</v>
      </c>
      <c r="E6" s="72" t="s">
        <v>73</v>
      </c>
      <c r="F6" s="72" t="s">
        <v>439</v>
      </c>
      <c r="G6" s="474"/>
      <c r="H6" s="474"/>
      <c r="I6" s="72" t="s">
        <v>72</v>
      </c>
      <c r="J6" s="3" t="s">
        <v>74</v>
      </c>
      <c r="K6" s="2" t="s">
        <v>439</v>
      </c>
      <c r="L6" s="38"/>
    </row>
    <row r="7" spans="1:12" ht="36" customHeight="1" x14ac:dyDescent="0.15">
      <c r="A7" s="35"/>
      <c r="B7" s="165" t="s">
        <v>75</v>
      </c>
      <c r="C7" s="75"/>
      <c r="D7" s="75"/>
      <c r="E7" s="75"/>
      <c r="F7" s="75">
        <f>IF(C7=0,0,1)</f>
        <v>0</v>
      </c>
      <c r="G7" s="74" t="s">
        <v>99</v>
      </c>
      <c r="H7" s="75"/>
      <c r="I7" s="75"/>
      <c r="J7" s="113"/>
      <c r="K7" s="178">
        <f>IF(H7=0,0,1)</f>
        <v>0</v>
      </c>
      <c r="L7" s="38"/>
    </row>
    <row r="8" spans="1:12" ht="36" customHeight="1" x14ac:dyDescent="0.15">
      <c r="A8" s="35"/>
      <c r="B8" s="165" t="s">
        <v>76</v>
      </c>
      <c r="C8" s="75"/>
      <c r="D8" s="75"/>
      <c r="E8" s="75"/>
      <c r="F8" s="75">
        <f t="shared" ref="F8:F30" si="0">IF(C8=0,0,1)</f>
        <v>0</v>
      </c>
      <c r="G8" s="74" t="s">
        <v>100</v>
      </c>
      <c r="H8" s="75"/>
      <c r="I8" s="75"/>
      <c r="J8" s="113"/>
      <c r="K8" s="178">
        <f t="shared" ref="K8:K29" si="1">IF(H8=0,0,1)</f>
        <v>0</v>
      </c>
      <c r="L8" s="38"/>
    </row>
    <row r="9" spans="1:12" ht="36" customHeight="1" x14ac:dyDescent="0.15">
      <c r="A9" s="35"/>
      <c r="B9" s="165" t="s">
        <v>77</v>
      </c>
      <c r="C9" s="75"/>
      <c r="D9" s="75"/>
      <c r="E9" s="75"/>
      <c r="F9" s="75">
        <f t="shared" si="0"/>
        <v>0</v>
      </c>
      <c r="G9" s="74" t="s">
        <v>101</v>
      </c>
      <c r="H9" s="75"/>
      <c r="I9" s="75"/>
      <c r="J9" s="113"/>
      <c r="K9" s="178">
        <f t="shared" si="1"/>
        <v>0</v>
      </c>
      <c r="L9" s="38"/>
    </row>
    <row r="10" spans="1:12" ht="36" customHeight="1" x14ac:dyDescent="0.15">
      <c r="A10" s="35"/>
      <c r="B10" s="165" t="s">
        <v>78</v>
      </c>
      <c r="C10" s="75"/>
      <c r="D10" s="75"/>
      <c r="E10" s="75"/>
      <c r="F10" s="75">
        <f t="shared" si="0"/>
        <v>0</v>
      </c>
      <c r="G10" s="74" t="s">
        <v>102</v>
      </c>
      <c r="H10" s="75"/>
      <c r="I10" s="75"/>
      <c r="J10" s="113"/>
      <c r="K10" s="178">
        <f t="shared" si="1"/>
        <v>0</v>
      </c>
      <c r="L10" s="38"/>
    </row>
    <row r="11" spans="1:12" ht="36" customHeight="1" x14ac:dyDescent="0.15">
      <c r="A11" s="35"/>
      <c r="B11" s="165" t="s">
        <v>79</v>
      </c>
      <c r="C11" s="75"/>
      <c r="D11" s="75"/>
      <c r="E11" s="75"/>
      <c r="F11" s="75">
        <f t="shared" si="0"/>
        <v>0</v>
      </c>
      <c r="G11" s="74" t="s">
        <v>103</v>
      </c>
      <c r="H11" s="75"/>
      <c r="I11" s="75"/>
      <c r="J11" s="113"/>
      <c r="K11" s="178">
        <f t="shared" si="1"/>
        <v>0</v>
      </c>
      <c r="L11" s="38"/>
    </row>
    <row r="12" spans="1:12" ht="36" customHeight="1" x14ac:dyDescent="0.15">
      <c r="A12" s="35"/>
      <c r="B12" s="165" t="s">
        <v>80</v>
      </c>
      <c r="C12" s="75"/>
      <c r="D12" s="75"/>
      <c r="E12" s="75"/>
      <c r="F12" s="75">
        <f t="shared" si="0"/>
        <v>0</v>
      </c>
      <c r="G12" s="74" t="s">
        <v>104</v>
      </c>
      <c r="H12" s="75"/>
      <c r="I12" s="75"/>
      <c r="J12" s="113"/>
      <c r="K12" s="178">
        <f t="shared" si="1"/>
        <v>0</v>
      </c>
      <c r="L12" s="38"/>
    </row>
    <row r="13" spans="1:12" ht="36" customHeight="1" x14ac:dyDescent="0.15">
      <c r="A13" s="35"/>
      <c r="B13" s="165" t="s">
        <v>81</v>
      </c>
      <c r="C13" s="75"/>
      <c r="D13" s="75"/>
      <c r="E13" s="75"/>
      <c r="F13" s="75">
        <f t="shared" si="0"/>
        <v>0</v>
      </c>
      <c r="G13" s="74" t="s">
        <v>105</v>
      </c>
      <c r="H13" s="75"/>
      <c r="I13" s="75"/>
      <c r="J13" s="113"/>
      <c r="K13" s="178">
        <f t="shared" si="1"/>
        <v>0</v>
      </c>
      <c r="L13" s="38"/>
    </row>
    <row r="14" spans="1:12" ht="36" customHeight="1" x14ac:dyDescent="0.15">
      <c r="A14" s="35"/>
      <c r="B14" s="165" t="s">
        <v>82</v>
      </c>
      <c r="C14" s="75"/>
      <c r="D14" s="75"/>
      <c r="E14" s="75"/>
      <c r="F14" s="75">
        <f t="shared" si="0"/>
        <v>0</v>
      </c>
      <c r="G14" s="74" t="s">
        <v>106</v>
      </c>
      <c r="H14" s="75"/>
      <c r="I14" s="75"/>
      <c r="J14" s="113"/>
      <c r="K14" s="178">
        <f t="shared" si="1"/>
        <v>0</v>
      </c>
      <c r="L14" s="38"/>
    </row>
    <row r="15" spans="1:12" ht="36" customHeight="1" x14ac:dyDescent="0.15">
      <c r="A15" s="35"/>
      <c r="B15" s="165" t="s">
        <v>83</v>
      </c>
      <c r="C15" s="75"/>
      <c r="D15" s="75"/>
      <c r="E15" s="75"/>
      <c r="F15" s="75">
        <f t="shared" si="0"/>
        <v>0</v>
      </c>
      <c r="G15" s="74" t="s">
        <v>107</v>
      </c>
      <c r="H15" s="75"/>
      <c r="I15" s="75"/>
      <c r="J15" s="113"/>
      <c r="K15" s="178">
        <f t="shared" si="1"/>
        <v>0</v>
      </c>
      <c r="L15" s="38"/>
    </row>
    <row r="16" spans="1:12" ht="36" customHeight="1" x14ac:dyDescent="0.15">
      <c r="A16" s="35"/>
      <c r="B16" s="165" t="s">
        <v>84</v>
      </c>
      <c r="C16" s="75"/>
      <c r="D16" s="75"/>
      <c r="E16" s="75"/>
      <c r="F16" s="75">
        <f t="shared" si="0"/>
        <v>0</v>
      </c>
      <c r="G16" s="74" t="s">
        <v>108</v>
      </c>
      <c r="H16" s="75"/>
      <c r="I16" s="75"/>
      <c r="J16" s="113"/>
      <c r="K16" s="178">
        <f t="shared" si="1"/>
        <v>0</v>
      </c>
      <c r="L16" s="38"/>
    </row>
    <row r="17" spans="1:12" ht="36" customHeight="1" x14ac:dyDescent="0.15">
      <c r="A17" s="35"/>
      <c r="B17" s="165" t="s">
        <v>85</v>
      </c>
      <c r="C17" s="75"/>
      <c r="D17" s="75"/>
      <c r="E17" s="75"/>
      <c r="F17" s="75">
        <f t="shared" si="0"/>
        <v>0</v>
      </c>
      <c r="G17" s="74" t="s">
        <v>109</v>
      </c>
      <c r="H17" s="75"/>
      <c r="I17" s="75"/>
      <c r="J17" s="113"/>
      <c r="K17" s="178">
        <f t="shared" si="1"/>
        <v>0</v>
      </c>
      <c r="L17" s="38"/>
    </row>
    <row r="18" spans="1:12" ht="36" customHeight="1" x14ac:dyDescent="0.15">
      <c r="A18" s="35"/>
      <c r="B18" s="165" t="s">
        <v>86</v>
      </c>
      <c r="C18" s="75"/>
      <c r="D18" s="75"/>
      <c r="E18" s="75"/>
      <c r="F18" s="75">
        <f t="shared" si="0"/>
        <v>0</v>
      </c>
      <c r="G18" s="74" t="s">
        <v>110</v>
      </c>
      <c r="H18" s="75"/>
      <c r="I18" s="75"/>
      <c r="J18" s="113"/>
      <c r="K18" s="178">
        <f t="shared" si="1"/>
        <v>0</v>
      </c>
      <c r="L18" s="38"/>
    </row>
    <row r="19" spans="1:12" ht="36" customHeight="1" x14ac:dyDescent="0.15">
      <c r="A19" s="35"/>
      <c r="B19" s="165" t="s">
        <v>87</v>
      </c>
      <c r="C19" s="75"/>
      <c r="D19" s="75"/>
      <c r="E19" s="75"/>
      <c r="F19" s="75">
        <f t="shared" si="0"/>
        <v>0</v>
      </c>
      <c r="G19" s="74" t="s">
        <v>111</v>
      </c>
      <c r="H19" s="75"/>
      <c r="I19" s="114"/>
      <c r="J19" s="115"/>
      <c r="K19" s="178">
        <f t="shared" si="1"/>
        <v>0</v>
      </c>
      <c r="L19" s="38"/>
    </row>
    <row r="20" spans="1:12" ht="36" customHeight="1" x14ac:dyDescent="0.15">
      <c r="A20" s="35"/>
      <c r="B20" s="165" t="s">
        <v>88</v>
      </c>
      <c r="C20" s="75"/>
      <c r="D20" s="75"/>
      <c r="E20" s="75"/>
      <c r="F20" s="75">
        <f t="shared" si="0"/>
        <v>0</v>
      </c>
      <c r="G20" s="74" t="s">
        <v>112</v>
      </c>
      <c r="H20" s="75"/>
      <c r="I20" s="75"/>
      <c r="J20" s="113"/>
      <c r="K20" s="178">
        <f t="shared" si="1"/>
        <v>0</v>
      </c>
      <c r="L20" s="38"/>
    </row>
    <row r="21" spans="1:12" ht="36" customHeight="1" x14ac:dyDescent="0.15">
      <c r="A21" s="35"/>
      <c r="B21" s="165" t="s">
        <v>89</v>
      </c>
      <c r="C21" s="75"/>
      <c r="D21" s="75"/>
      <c r="E21" s="75"/>
      <c r="F21" s="75">
        <f t="shared" si="0"/>
        <v>0</v>
      </c>
      <c r="G21" s="74" t="s">
        <v>113</v>
      </c>
      <c r="H21" s="75"/>
      <c r="I21" s="75"/>
      <c r="J21" s="113"/>
      <c r="K21" s="178">
        <f t="shared" si="1"/>
        <v>0</v>
      </c>
      <c r="L21" s="38"/>
    </row>
    <row r="22" spans="1:12" ht="36" customHeight="1" x14ac:dyDescent="0.15">
      <c r="A22" s="35"/>
      <c r="B22" s="165" t="s">
        <v>90</v>
      </c>
      <c r="C22" s="75"/>
      <c r="D22" s="75"/>
      <c r="E22" s="75"/>
      <c r="F22" s="75">
        <f t="shared" si="0"/>
        <v>0</v>
      </c>
      <c r="G22" s="74" t="s">
        <v>114</v>
      </c>
      <c r="H22" s="75"/>
      <c r="I22" s="75"/>
      <c r="J22" s="113"/>
      <c r="K22" s="178">
        <f t="shared" si="1"/>
        <v>0</v>
      </c>
      <c r="L22" s="38"/>
    </row>
    <row r="23" spans="1:12" ht="36" customHeight="1" x14ac:dyDescent="0.15">
      <c r="A23" s="35"/>
      <c r="B23" s="165" t="s">
        <v>91</v>
      </c>
      <c r="C23" s="75"/>
      <c r="D23" s="75"/>
      <c r="E23" s="75"/>
      <c r="F23" s="75">
        <f t="shared" si="0"/>
        <v>0</v>
      </c>
      <c r="G23" s="74" t="s">
        <v>115</v>
      </c>
      <c r="H23" s="75"/>
      <c r="I23" s="75"/>
      <c r="J23" s="113"/>
      <c r="K23" s="178">
        <f t="shared" si="1"/>
        <v>0</v>
      </c>
      <c r="L23" s="38"/>
    </row>
    <row r="24" spans="1:12" ht="36" customHeight="1" x14ac:dyDescent="0.15">
      <c r="A24" s="35"/>
      <c r="B24" s="165" t="s">
        <v>92</v>
      </c>
      <c r="C24" s="75"/>
      <c r="D24" s="75"/>
      <c r="E24" s="75"/>
      <c r="F24" s="75">
        <f t="shared" si="0"/>
        <v>0</v>
      </c>
      <c r="G24" s="74" t="s">
        <v>116</v>
      </c>
      <c r="H24" s="75"/>
      <c r="I24" s="75"/>
      <c r="J24" s="113"/>
      <c r="K24" s="178">
        <f t="shared" si="1"/>
        <v>0</v>
      </c>
      <c r="L24" s="38"/>
    </row>
    <row r="25" spans="1:12" ht="36" customHeight="1" x14ac:dyDescent="0.15">
      <c r="A25" s="35"/>
      <c r="B25" s="165" t="s">
        <v>93</v>
      </c>
      <c r="C25" s="75"/>
      <c r="D25" s="75"/>
      <c r="E25" s="75"/>
      <c r="F25" s="75">
        <f t="shared" si="0"/>
        <v>0</v>
      </c>
      <c r="G25" s="74" t="s">
        <v>117</v>
      </c>
      <c r="H25" s="75"/>
      <c r="I25" s="75"/>
      <c r="J25" s="113"/>
      <c r="K25" s="178">
        <f t="shared" si="1"/>
        <v>0</v>
      </c>
      <c r="L25" s="38"/>
    </row>
    <row r="26" spans="1:12" ht="36" customHeight="1" x14ac:dyDescent="0.15">
      <c r="A26" s="35"/>
      <c r="B26" s="165" t="s">
        <v>94</v>
      </c>
      <c r="C26" s="75"/>
      <c r="D26" s="75"/>
      <c r="E26" s="75"/>
      <c r="F26" s="75">
        <f t="shared" si="0"/>
        <v>0</v>
      </c>
      <c r="G26" s="74" t="s">
        <v>118</v>
      </c>
      <c r="H26" s="75"/>
      <c r="I26" s="75"/>
      <c r="J26" s="113"/>
      <c r="K26" s="178">
        <f t="shared" si="1"/>
        <v>0</v>
      </c>
      <c r="L26" s="38"/>
    </row>
    <row r="27" spans="1:12" ht="36" customHeight="1" x14ac:dyDescent="0.15">
      <c r="A27" s="35"/>
      <c r="B27" s="165" t="s">
        <v>95</v>
      </c>
      <c r="C27" s="75"/>
      <c r="D27" s="75"/>
      <c r="E27" s="75"/>
      <c r="F27" s="75">
        <f t="shared" si="0"/>
        <v>0</v>
      </c>
      <c r="G27" s="74" t="s">
        <v>119</v>
      </c>
      <c r="H27" s="75"/>
      <c r="I27" s="75"/>
      <c r="J27" s="113"/>
      <c r="K27" s="178">
        <f t="shared" si="1"/>
        <v>0</v>
      </c>
      <c r="L27" s="38"/>
    </row>
    <row r="28" spans="1:12" ht="36" customHeight="1" x14ac:dyDescent="0.15">
      <c r="A28" s="35"/>
      <c r="B28" s="165" t="s">
        <v>96</v>
      </c>
      <c r="C28" s="75"/>
      <c r="D28" s="75"/>
      <c r="E28" s="75"/>
      <c r="F28" s="75">
        <f t="shared" si="0"/>
        <v>0</v>
      </c>
      <c r="G28" s="74" t="s">
        <v>120</v>
      </c>
      <c r="H28" s="75"/>
      <c r="I28" s="75"/>
      <c r="J28" s="113"/>
      <c r="K28" s="178">
        <f t="shared" si="1"/>
        <v>0</v>
      </c>
      <c r="L28" s="38"/>
    </row>
    <row r="29" spans="1:12" ht="36" customHeight="1" x14ac:dyDescent="0.15">
      <c r="A29" s="35"/>
      <c r="B29" s="165" t="s">
        <v>97</v>
      </c>
      <c r="C29" s="75"/>
      <c r="D29" s="75"/>
      <c r="E29" s="75"/>
      <c r="F29" s="75">
        <f t="shared" si="0"/>
        <v>0</v>
      </c>
      <c r="G29" s="74" t="s">
        <v>121</v>
      </c>
      <c r="H29" s="75"/>
      <c r="I29" s="75"/>
      <c r="J29" s="113"/>
      <c r="K29" s="178">
        <f t="shared" si="1"/>
        <v>0</v>
      </c>
      <c r="L29" s="177"/>
    </row>
    <row r="30" spans="1:12" ht="36" customHeight="1" thickBot="1" x14ac:dyDescent="0.2">
      <c r="A30" s="35"/>
      <c r="B30" s="166" t="s">
        <v>98</v>
      </c>
      <c r="C30" s="116"/>
      <c r="D30" s="116"/>
      <c r="E30" s="116"/>
      <c r="F30" s="116">
        <f t="shared" si="0"/>
        <v>0</v>
      </c>
      <c r="G30" s="181" t="s">
        <v>122</v>
      </c>
      <c r="H30" s="6">
        <f>SUM(H7:H29)+C32</f>
        <v>0</v>
      </c>
      <c r="I30" s="6">
        <f>SUM(I7:I29)+D32</f>
        <v>0</v>
      </c>
      <c r="J30" s="182">
        <f>SUM(J7:J29)+E32</f>
        <v>0</v>
      </c>
      <c r="K30" s="5"/>
      <c r="L30" s="71" t="s">
        <v>124</v>
      </c>
    </row>
    <row r="31" spans="1:12" ht="36" customHeight="1" thickBot="1" x14ac:dyDescent="0.2">
      <c r="A31" s="35"/>
      <c r="B31" s="38"/>
      <c r="C31" s="35"/>
      <c r="D31" s="35"/>
      <c r="E31" s="35"/>
      <c r="F31" s="35"/>
      <c r="G31" s="183" t="s">
        <v>123</v>
      </c>
      <c r="H31" s="184">
        <f>SUM(F7:F30,K7:K29)</f>
        <v>0</v>
      </c>
      <c r="I31" s="179"/>
      <c r="J31" s="180"/>
      <c r="K31" s="35"/>
      <c r="L31" s="71"/>
    </row>
    <row r="32" spans="1:12" ht="25.9" customHeight="1" x14ac:dyDescent="0.15">
      <c r="C32" s="5">
        <f>SUM(C7:C30)</f>
        <v>0</v>
      </c>
      <c r="D32" s="5">
        <f>SUM(D7:D30)</f>
        <v>0</v>
      </c>
      <c r="E32" s="5">
        <f>SUM(E7:E30)</f>
        <v>0</v>
      </c>
      <c r="F32" s="5"/>
    </row>
    <row r="33" ht="25.9" customHeight="1" x14ac:dyDescent="0.15"/>
    <row r="34" ht="25.9" customHeight="1" x14ac:dyDescent="0.15"/>
    <row r="35" ht="25.9" customHeight="1" x14ac:dyDescent="0.15"/>
    <row r="36" ht="25.9" customHeight="1" x14ac:dyDescent="0.15"/>
    <row r="37" ht="25.9" customHeight="1" x14ac:dyDescent="0.15"/>
    <row r="38" ht="25.9" customHeight="1" x14ac:dyDescent="0.15"/>
    <row r="39" ht="25.9" customHeight="1" x14ac:dyDescent="0.15"/>
  </sheetData>
  <mergeCells count="7">
    <mergeCell ref="I5:J5"/>
    <mergeCell ref="A3:J3"/>
    <mergeCell ref="B5:B6"/>
    <mergeCell ref="C5:C6"/>
    <mergeCell ref="D5:E5"/>
    <mergeCell ref="G5:G6"/>
    <mergeCell ref="H5:H6"/>
  </mergeCells>
  <phoneticPr fontId="1"/>
  <pageMargins left="0.7" right="0.7" top="0.75" bottom="0.75" header="0.3" footer="0.3"/>
  <pageSetup paperSize="9" scale="6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2" tint="-0.249977111117893"/>
    <pageSetUpPr fitToPage="1"/>
  </sheetPr>
  <dimension ref="A1:K38"/>
  <sheetViews>
    <sheetView view="pageBreakPreview" zoomScaleNormal="100" zoomScaleSheetLayoutView="100" workbookViewId="0">
      <pane xSplit="1" ySplit="4" topLeftCell="B5" activePane="bottomRight" state="frozen"/>
      <selection activeCell="R3" sqref="R3:R4"/>
      <selection pane="topRight" activeCell="R3" sqref="R3:R4"/>
      <selection pane="bottomLeft" activeCell="R3" sqref="R3:R4"/>
      <selection pane="bottomRight" activeCell="J13" sqref="J13"/>
    </sheetView>
  </sheetViews>
  <sheetFormatPr defaultRowHeight="13.5" x14ac:dyDescent="0.15"/>
  <cols>
    <col min="1" max="1" width="4.875" customWidth="1"/>
    <col min="2" max="2" width="28.5" style="1" customWidth="1"/>
    <col min="3" max="3" width="30.5" customWidth="1"/>
    <col min="4" max="4" width="16.875" hidden="1" customWidth="1"/>
    <col min="5" max="5" width="28.5" style="1" customWidth="1"/>
    <col min="6" max="6" width="30.5" customWidth="1"/>
    <col min="7" max="7" width="11.875" style="1" hidden="1" customWidth="1"/>
  </cols>
  <sheetData>
    <row r="1" spans="1:7" x14ac:dyDescent="0.15">
      <c r="A1" s="35"/>
      <c r="B1" s="38"/>
      <c r="C1" s="35"/>
      <c r="D1" s="35"/>
      <c r="E1" s="38"/>
      <c r="F1" s="35"/>
      <c r="G1" s="38"/>
    </row>
    <row r="2" spans="1:7" ht="35.1" customHeight="1" x14ac:dyDescent="0.15">
      <c r="A2" s="467" t="s">
        <v>431</v>
      </c>
      <c r="B2" s="467"/>
      <c r="C2" s="467"/>
      <c r="D2" s="467"/>
      <c r="E2" s="467"/>
      <c r="F2" s="467"/>
      <c r="G2" s="111"/>
    </row>
    <row r="3" spans="1:7" ht="9" customHeight="1" thickBot="1" x14ac:dyDescent="0.2">
      <c r="A3" s="35"/>
      <c r="B3" s="38"/>
      <c r="C3" s="35"/>
      <c r="D3" s="35"/>
      <c r="E3" s="38"/>
      <c r="F3" s="35"/>
      <c r="G3" s="38"/>
    </row>
    <row r="4" spans="1:7" ht="30.95" customHeight="1" x14ac:dyDescent="0.15">
      <c r="A4" s="35"/>
      <c r="B4" s="167" t="s">
        <v>69</v>
      </c>
      <c r="C4" s="168" t="s">
        <v>432</v>
      </c>
      <c r="D4" s="168" t="s">
        <v>439</v>
      </c>
      <c r="E4" s="164" t="s">
        <v>69</v>
      </c>
      <c r="F4" s="169" t="s">
        <v>432</v>
      </c>
      <c r="G4" s="38" t="s">
        <v>439</v>
      </c>
    </row>
    <row r="5" spans="1:7" ht="36" customHeight="1" x14ac:dyDescent="0.15">
      <c r="A5" s="35"/>
      <c r="B5" s="165" t="s">
        <v>75</v>
      </c>
      <c r="C5" s="75">
        <f>⑦参加者数【TCVB】!C7</f>
        <v>0</v>
      </c>
      <c r="D5" s="75">
        <f>IF(C5=0,0,1)</f>
        <v>0</v>
      </c>
      <c r="E5" s="74" t="s">
        <v>100</v>
      </c>
      <c r="F5" s="113">
        <f>⑦参加者数【TCVB】!H8</f>
        <v>0</v>
      </c>
      <c r="G5" s="38">
        <f>IF(F5=0,0,1)</f>
        <v>0</v>
      </c>
    </row>
    <row r="6" spans="1:7" ht="36" customHeight="1" x14ac:dyDescent="0.15">
      <c r="A6" s="35"/>
      <c r="B6" s="165" t="s">
        <v>76</v>
      </c>
      <c r="C6" s="75">
        <f>⑦参加者数【TCVB】!C8</f>
        <v>0</v>
      </c>
      <c r="D6" s="75">
        <f t="shared" ref="D6:D28" si="0">IF(C6=0,0,1)</f>
        <v>0</v>
      </c>
      <c r="E6" s="74" t="s">
        <v>101</v>
      </c>
      <c r="F6" s="113">
        <f>⑦参加者数【TCVB】!H9</f>
        <v>0</v>
      </c>
      <c r="G6" s="38">
        <f t="shared" ref="G6:G26" si="1">IF(F6=0,0,1)</f>
        <v>0</v>
      </c>
    </row>
    <row r="7" spans="1:7" ht="36" customHeight="1" x14ac:dyDescent="0.15">
      <c r="A7" s="35"/>
      <c r="B7" s="165" t="s">
        <v>77</v>
      </c>
      <c r="C7" s="75">
        <f>⑦参加者数【TCVB】!C9</f>
        <v>0</v>
      </c>
      <c r="D7" s="75">
        <f t="shared" si="0"/>
        <v>0</v>
      </c>
      <c r="E7" s="74" t="s">
        <v>102</v>
      </c>
      <c r="F7" s="113">
        <f>⑦参加者数【TCVB】!H10</f>
        <v>0</v>
      </c>
      <c r="G7" s="38">
        <f t="shared" si="1"/>
        <v>0</v>
      </c>
    </row>
    <row r="8" spans="1:7" ht="36" customHeight="1" x14ac:dyDescent="0.15">
      <c r="A8" s="35"/>
      <c r="B8" s="165" t="s">
        <v>78</v>
      </c>
      <c r="C8" s="75">
        <f>⑦参加者数【TCVB】!C10</f>
        <v>0</v>
      </c>
      <c r="D8" s="75">
        <f t="shared" si="0"/>
        <v>0</v>
      </c>
      <c r="E8" s="74" t="s">
        <v>103</v>
      </c>
      <c r="F8" s="113">
        <f>⑦参加者数【TCVB】!H11</f>
        <v>0</v>
      </c>
      <c r="G8" s="38">
        <f t="shared" si="1"/>
        <v>0</v>
      </c>
    </row>
    <row r="9" spans="1:7" ht="36" customHeight="1" x14ac:dyDescent="0.15">
      <c r="A9" s="35"/>
      <c r="B9" s="165" t="s">
        <v>79</v>
      </c>
      <c r="C9" s="75">
        <f>⑦参加者数【TCVB】!C11</f>
        <v>0</v>
      </c>
      <c r="D9" s="75">
        <f t="shared" si="0"/>
        <v>0</v>
      </c>
      <c r="E9" s="74" t="s">
        <v>104</v>
      </c>
      <c r="F9" s="113">
        <f>⑦参加者数【TCVB】!H12</f>
        <v>0</v>
      </c>
      <c r="G9" s="38">
        <f t="shared" si="1"/>
        <v>0</v>
      </c>
    </row>
    <row r="10" spans="1:7" ht="36" customHeight="1" x14ac:dyDescent="0.15">
      <c r="A10" s="35"/>
      <c r="B10" s="165" t="s">
        <v>80</v>
      </c>
      <c r="C10" s="75">
        <f>⑦参加者数【TCVB】!C12</f>
        <v>0</v>
      </c>
      <c r="D10" s="75">
        <f t="shared" si="0"/>
        <v>0</v>
      </c>
      <c r="E10" s="74" t="s">
        <v>105</v>
      </c>
      <c r="F10" s="113">
        <f>⑦参加者数【TCVB】!H13</f>
        <v>0</v>
      </c>
      <c r="G10" s="38">
        <f t="shared" si="1"/>
        <v>0</v>
      </c>
    </row>
    <row r="11" spans="1:7" ht="36" customHeight="1" x14ac:dyDescent="0.15">
      <c r="A11" s="35"/>
      <c r="B11" s="165" t="s">
        <v>81</v>
      </c>
      <c r="C11" s="75">
        <f>⑦参加者数【TCVB】!C13</f>
        <v>0</v>
      </c>
      <c r="D11" s="75">
        <f t="shared" si="0"/>
        <v>0</v>
      </c>
      <c r="E11" s="74" t="s">
        <v>106</v>
      </c>
      <c r="F11" s="113">
        <f>⑦参加者数【TCVB】!H14</f>
        <v>0</v>
      </c>
      <c r="G11" s="38">
        <f t="shared" si="1"/>
        <v>0</v>
      </c>
    </row>
    <row r="12" spans="1:7" ht="36" customHeight="1" x14ac:dyDescent="0.15">
      <c r="A12" s="35"/>
      <c r="B12" s="165" t="s">
        <v>82</v>
      </c>
      <c r="C12" s="75">
        <f>⑦参加者数【TCVB】!C14</f>
        <v>0</v>
      </c>
      <c r="D12" s="75">
        <f t="shared" si="0"/>
        <v>0</v>
      </c>
      <c r="E12" s="74" t="s">
        <v>107</v>
      </c>
      <c r="F12" s="113">
        <f>⑦参加者数【TCVB】!H15</f>
        <v>0</v>
      </c>
      <c r="G12" s="38">
        <f t="shared" si="1"/>
        <v>0</v>
      </c>
    </row>
    <row r="13" spans="1:7" ht="36" customHeight="1" x14ac:dyDescent="0.15">
      <c r="A13" s="35"/>
      <c r="B13" s="165" t="s">
        <v>83</v>
      </c>
      <c r="C13" s="75">
        <f>⑦参加者数【TCVB】!C15</f>
        <v>0</v>
      </c>
      <c r="D13" s="75">
        <f t="shared" si="0"/>
        <v>0</v>
      </c>
      <c r="E13" s="74" t="s">
        <v>108</v>
      </c>
      <c r="F13" s="113">
        <f>⑦参加者数【TCVB】!H16</f>
        <v>0</v>
      </c>
      <c r="G13" s="38">
        <f t="shared" si="1"/>
        <v>0</v>
      </c>
    </row>
    <row r="14" spans="1:7" ht="36" customHeight="1" x14ac:dyDescent="0.15">
      <c r="A14" s="35"/>
      <c r="B14" s="165" t="s">
        <v>84</v>
      </c>
      <c r="C14" s="75">
        <f>⑦参加者数【TCVB】!C16</f>
        <v>0</v>
      </c>
      <c r="D14" s="75">
        <f t="shared" si="0"/>
        <v>0</v>
      </c>
      <c r="E14" s="74" t="s">
        <v>109</v>
      </c>
      <c r="F14" s="113">
        <f>⑦参加者数【TCVB】!H17</f>
        <v>0</v>
      </c>
      <c r="G14" s="38">
        <f t="shared" si="1"/>
        <v>0</v>
      </c>
    </row>
    <row r="15" spans="1:7" ht="36" customHeight="1" x14ac:dyDescent="0.15">
      <c r="A15" s="35"/>
      <c r="B15" s="165" t="s">
        <v>85</v>
      </c>
      <c r="C15" s="75">
        <f>⑦参加者数【TCVB】!C17</f>
        <v>0</v>
      </c>
      <c r="D15" s="75">
        <f t="shared" si="0"/>
        <v>0</v>
      </c>
      <c r="E15" s="74" t="s">
        <v>110</v>
      </c>
      <c r="F15" s="113">
        <f>⑦参加者数【TCVB】!H18</f>
        <v>0</v>
      </c>
      <c r="G15" s="38">
        <f t="shared" si="1"/>
        <v>0</v>
      </c>
    </row>
    <row r="16" spans="1:7" ht="36" customHeight="1" x14ac:dyDescent="0.15">
      <c r="A16" s="35"/>
      <c r="B16" s="165" t="s">
        <v>86</v>
      </c>
      <c r="C16" s="75">
        <f>⑦参加者数【TCVB】!C18</f>
        <v>0</v>
      </c>
      <c r="D16" s="75">
        <f t="shared" si="0"/>
        <v>0</v>
      </c>
      <c r="E16" s="74" t="s">
        <v>111</v>
      </c>
      <c r="F16" s="113">
        <f>⑦参加者数【TCVB】!H19</f>
        <v>0</v>
      </c>
      <c r="G16" s="38">
        <f t="shared" si="1"/>
        <v>0</v>
      </c>
    </row>
    <row r="17" spans="1:11" ht="36" customHeight="1" x14ac:dyDescent="0.15">
      <c r="A17" s="35"/>
      <c r="B17" s="165" t="s">
        <v>87</v>
      </c>
      <c r="C17" s="75">
        <f>⑦参加者数【TCVB】!C19</f>
        <v>0</v>
      </c>
      <c r="D17" s="75">
        <f t="shared" si="0"/>
        <v>0</v>
      </c>
      <c r="E17" s="74" t="s">
        <v>112</v>
      </c>
      <c r="F17" s="113">
        <f>⑦参加者数【TCVB】!H20</f>
        <v>0</v>
      </c>
      <c r="G17" s="38">
        <f t="shared" si="1"/>
        <v>0</v>
      </c>
    </row>
    <row r="18" spans="1:11" ht="36" customHeight="1" x14ac:dyDescent="0.15">
      <c r="A18" s="35"/>
      <c r="B18" s="165" t="s">
        <v>88</v>
      </c>
      <c r="C18" s="75">
        <f>⑦参加者数【TCVB】!C20</f>
        <v>0</v>
      </c>
      <c r="D18" s="75">
        <f t="shared" si="0"/>
        <v>0</v>
      </c>
      <c r="E18" s="74" t="s">
        <v>113</v>
      </c>
      <c r="F18" s="113">
        <f>⑦参加者数【TCVB】!H21</f>
        <v>0</v>
      </c>
      <c r="G18" s="38">
        <f t="shared" si="1"/>
        <v>0</v>
      </c>
    </row>
    <row r="19" spans="1:11" ht="36" customHeight="1" x14ac:dyDescent="0.15">
      <c r="A19" s="35"/>
      <c r="B19" s="165" t="s">
        <v>89</v>
      </c>
      <c r="C19" s="75">
        <f>⑦参加者数【TCVB】!C21</f>
        <v>0</v>
      </c>
      <c r="D19" s="75">
        <f t="shared" si="0"/>
        <v>0</v>
      </c>
      <c r="E19" s="74" t="s">
        <v>114</v>
      </c>
      <c r="F19" s="113">
        <f>⑦参加者数【TCVB】!H22</f>
        <v>0</v>
      </c>
      <c r="G19" s="38">
        <f t="shared" si="1"/>
        <v>0</v>
      </c>
    </row>
    <row r="20" spans="1:11" ht="36" customHeight="1" x14ac:dyDescent="0.15">
      <c r="A20" s="35"/>
      <c r="B20" s="165" t="s">
        <v>90</v>
      </c>
      <c r="C20" s="75">
        <f>⑦参加者数【TCVB】!C22</f>
        <v>0</v>
      </c>
      <c r="D20" s="75">
        <f t="shared" si="0"/>
        <v>0</v>
      </c>
      <c r="E20" s="74" t="s">
        <v>115</v>
      </c>
      <c r="F20" s="113">
        <f>⑦参加者数【TCVB】!H23</f>
        <v>0</v>
      </c>
      <c r="G20" s="38">
        <f t="shared" si="1"/>
        <v>0</v>
      </c>
    </row>
    <row r="21" spans="1:11" ht="36" customHeight="1" x14ac:dyDescent="0.15">
      <c r="A21" s="35"/>
      <c r="B21" s="165" t="s">
        <v>91</v>
      </c>
      <c r="C21" s="75">
        <f>⑦参加者数【TCVB】!C23</f>
        <v>0</v>
      </c>
      <c r="D21" s="75">
        <f t="shared" si="0"/>
        <v>0</v>
      </c>
      <c r="E21" s="74" t="s">
        <v>116</v>
      </c>
      <c r="F21" s="113">
        <f>⑦参加者数【TCVB】!H24</f>
        <v>0</v>
      </c>
      <c r="G21" s="38">
        <f t="shared" si="1"/>
        <v>0</v>
      </c>
    </row>
    <row r="22" spans="1:11" ht="36" customHeight="1" x14ac:dyDescent="0.15">
      <c r="A22" s="35"/>
      <c r="B22" s="165" t="s">
        <v>92</v>
      </c>
      <c r="C22" s="75">
        <f>⑦参加者数【TCVB】!C24</f>
        <v>0</v>
      </c>
      <c r="D22" s="75">
        <f t="shared" si="0"/>
        <v>0</v>
      </c>
      <c r="E22" s="74" t="s">
        <v>117</v>
      </c>
      <c r="F22" s="113">
        <f>⑦参加者数【TCVB】!H25</f>
        <v>0</v>
      </c>
      <c r="G22" s="38">
        <f t="shared" si="1"/>
        <v>0</v>
      </c>
    </row>
    <row r="23" spans="1:11" ht="36" customHeight="1" x14ac:dyDescent="0.15">
      <c r="A23" s="35"/>
      <c r="B23" s="165" t="s">
        <v>93</v>
      </c>
      <c r="C23" s="75">
        <f>⑦参加者数【TCVB】!C25</f>
        <v>0</v>
      </c>
      <c r="D23" s="75">
        <f t="shared" si="0"/>
        <v>0</v>
      </c>
      <c r="E23" s="74" t="s">
        <v>118</v>
      </c>
      <c r="F23" s="113">
        <f>⑦参加者数【TCVB】!H26</f>
        <v>0</v>
      </c>
      <c r="G23" s="38">
        <f t="shared" si="1"/>
        <v>0</v>
      </c>
    </row>
    <row r="24" spans="1:11" ht="36" customHeight="1" x14ac:dyDescent="0.15">
      <c r="A24" s="35"/>
      <c r="B24" s="165" t="s">
        <v>94</v>
      </c>
      <c r="C24" s="75">
        <f>⑦参加者数【TCVB】!C26</f>
        <v>0</v>
      </c>
      <c r="D24" s="75">
        <f t="shared" si="0"/>
        <v>0</v>
      </c>
      <c r="E24" s="74" t="s">
        <v>119</v>
      </c>
      <c r="F24" s="113">
        <f>⑦参加者数【TCVB】!H27</f>
        <v>0</v>
      </c>
      <c r="G24" s="38">
        <f t="shared" si="1"/>
        <v>0</v>
      </c>
    </row>
    <row r="25" spans="1:11" ht="36" customHeight="1" x14ac:dyDescent="0.15">
      <c r="A25" s="35"/>
      <c r="B25" s="165" t="s">
        <v>95</v>
      </c>
      <c r="C25" s="75">
        <f>⑦参加者数【TCVB】!C27</f>
        <v>0</v>
      </c>
      <c r="D25" s="75">
        <f t="shared" si="0"/>
        <v>0</v>
      </c>
      <c r="E25" s="74" t="s">
        <v>120</v>
      </c>
      <c r="F25" s="113">
        <f>⑦参加者数【TCVB】!H28</f>
        <v>0</v>
      </c>
      <c r="G25" s="38">
        <f t="shared" si="1"/>
        <v>0</v>
      </c>
    </row>
    <row r="26" spans="1:11" ht="36" customHeight="1" x14ac:dyDescent="0.15">
      <c r="A26" s="35"/>
      <c r="B26" s="165" t="s">
        <v>96</v>
      </c>
      <c r="C26" s="75">
        <f>⑦参加者数【TCVB】!C28</f>
        <v>0</v>
      </c>
      <c r="D26" s="75">
        <f t="shared" si="0"/>
        <v>0</v>
      </c>
      <c r="E26" s="74" t="s">
        <v>121</v>
      </c>
      <c r="F26" s="113">
        <f>⑦参加者数【TCVB】!H29</f>
        <v>0</v>
      </c>
      <c r="G26" s="38">
        <f t="shared" si="1"/>
        <v>0</v>
      </c>
    </row>
    <row r="27" spans="1:11" ht="36" customHeight="1" x14ac:dyDescent="0.15">
      <c r="A27" s="35"/>
      <c r="B27" s="165" t="s">
        <v>97</v>
      </c>
      <c r="C27" s="75">
        <f>⑦参加者数【TCVB】!C29</f>
        <v>0</v>
      </c>
      <c r="D27" s="75">
        <f t="shared" si="0"/>
        <v>0</v>
      </c>
      <c r="E27" s="170" t="s">
        <v>122</v>
      </c>
      <c r="F27" s="171">
        <f>SUM(F5:F26)+C31</f>
        <v>0</v>
      </c>
      <c r="G27" s="38" t="s">
        <v>124</v>
      </c>
    </row>
    <row r="28" spans="1:11" ht="36" customHeight="1" x14ac:dyDescent="0.15">
      <c r="A28" s="35"/>
      <c r="B28" s="165" t="s">
        <v>98</v>
      </c>
      <c r="C28" s="75">
        <f>⑦参加者数【TCVB】!C30</f>
        <v>0</v>
      </c>
      <c r="D28" s="75">
        <f t="shared" si="0"/>
        <v>0</v>
      </c>
      <c r="E28" s="170" t="s">
        <v>433</v>
      </c>
      <c r="F28" s="171">
        <f>F27-F16</f>
        <v>0</v>
      </c>
      <c r="G28" s="38" t="s">
        <v>124</v>
      </c>
    </row>
    <row r="29" spans="1:11" ht="36" customHeight="1" thickBot="1" x14ac:dyDescent="0.2">
      <c r="A29" s="35"/>
      <c r="B29" s="166" t="s">
        <v>99</v>
      </c>
      <c r="C29" s="116">
        <f>⑦参加者数【TCVB】!H7</f>
        <v>0</v>
      </c>
      <c r="D29" s="75">
        <f>IF(C29=0,0,1)</f>
        <v>0</v>
      </c>
      <c r="E29" s="172" t="s">
        <v>123</v>
      </c>
      <c r="F29" s="173">
        <f>SUM(D5:D29,G5:G26)</f>
        <v>0</v>
      </c>
      <c r="G29" s="38" t="s">
        <v>125</v>
      </c>
    </row>
    <row r="30" spans="1:11" ht="36" customHeight="1" x14ac:dyDescent="0.15">
      <c r="A30" s="35"/>
      <c r="B30" s="38"/>
      <c r="C30" s="35"/>
      <c r="D30" s="35"/>
      <c r="E30" s="38"/>
      <c r="F30" s="35"/>
    </row>
    <row r="31" spans="1:11" s="1" customFormat="1" ht="25.9" customHeight="1" x14ac:dyDescent="0.15">
      <c r="A31"/>
      <c r="C31" s="5">
        <f>SUM(C5:C29)</f>
        <v>0</v>
      </c>
      <c r="D31" s="5"/>
      <c r="F31"/>
      <c r="H31"/>
      <c r="I31"/>
      <c r="J31"/>
      <c r="K31"/>
    </row>
    <row r="32" spans="1:11" s="1" customFormat="1" ht="25.9" customHeight="1" x14ac:dyDescent="0.15">
      <c r="A32"/>
      <c r="C32"/>
      <c r="D32"/>
      <c r="F32"/>
      <c r="H32"/>
      <c r="I32"/>
      <c r="J32"/>
      <c r="K32"/>
    </row>
    <row r="33" spans="1:11" s="1" customFormat="1" ht="25.9" customHeight="1" x14ac:dyDescent="0.15">
      <c r="A33"/>
      <c r="C33"/>
      <c r="D33"/>
      <c r="F33"/>
      <c r="H33"/>
      <c r="I33"/>
      <c r="J33"/>
      <c r="K33"/>
    </row>
    <row r="34" spans="1:11" s="1" customFormat="1" ht="25.9" customHeight="1" x14ac:dyDescent="0.15">
      <c r="A34"/>
      <c r="C34"/>
      <c r="D34"/>
      <c r="F34"/>
      <c r="H34"/>
      <c r="I34"/>
      <c r="J34"/>
      <c r="K34"/>
    </row>
    <row r="35" spans="1:11" s="1" customFormat="1" ht="25.9" customHeight="1" x14ac:dyDescent="0.15">
      <c r="A35"/>
      <c r="C35"/>
      <c r="D35"/>
      <c r="F35"/>
      <c r="H35"/>
      <c r="I35"/>
      <c r="J35"/>
      <c r="K35"/>
    </row>
    <row r="36" spans="1:11" s="1" customFormat="1" ht="25.9" customHeight="1" x14ac:dyDescent="0.15">
      <c r="A36"/>
      <c r="C36"/>
      <c r="D36"/>
      <c r="F36"/>
      <c r="H36"/>
      <c r="I36"/>
      <c r="J36"/>
      <c r="K36"/>
    </row>
    <row r="37" spans="1:11" s="1" customFormat="1" ht="25.9" customHeight="1" x14ac:dyDescent="0.15">
      <c r="A37"/>
      <c r="C37"/>
      <c r="D37"/>
      <c r="F37"/>
      <c r="H37"/>
      <c r="I37"/>
      <c r="J37"/>
      <c r="K37"/>
    </row>
    <row r="38" spans="1:11" s="1" customFormat="1" ht="25.9" customHeight="1" x14ac:dyDescent="0.15">
      <c r="A38"/>
      <c r="C38"/>
      <c r="D38"/>
      <c r="F38"/>
      <c r="H38"/>
      <c r="I38"/>
      <c r="J38"/>
      <c r="K38"/>
    </row>
  </sheetData>
  <mergeCells count="1">
    <mergeCell ref="A2:F2"/>
  </mergeCells>
  <phoneticPr fontId="1"/>
  <pageMargins left="0.7" right="0.7" top="0.75" bottom="0.75" header="0.3" footer="0.3"/>
  <pageSetup paperSize="9" scale="7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E2CFF1"/>
    <pageSetUpPr fitToPage="1"/>
  </sheetPr>
  <dimension ref="A1:I27"/>
  <sheetViews>
    <sheetView view="pageBreakPreview" zoomScale="85" zoomScaleNormal="100" zoomScaleSheetLayoutView="85" workbookViewId="0">
      <pane xSplit="1" ySplit="7" topLeftCell="B8" activePane="bottomRight" state="frozen"/>
      <selection activeCell="R3" sqref="R3:R4"/>
      <selection pane="topRight" activeCell="R3" sqref="R3:R4"/>
      <selection pane="bottomLeft" activeCell="R3" sqref="R3:R4"/>
      <selection pane="bottomRight" activeCell="L9" sqref="L9"/>
    </sheetView>
  </sheetViews>
  <sheetFormatPr defaultRowHeight="13.5" x14ac:dyDescent="0.15"/>
  <cols>
    <col min="1" max="2" width="4.875" customWidth="1"/>
    <col min="3" max="3" width="28.75" style="1" customWidth="1"/>
    <col min="4" max="6" width="13.375" customWidth="1"/>
    <col min="7" max="7" width="18.5" customWidth="1"/>
    <col min="8" max="8" width="17.75" style="1" customWidth="1"/>
    <col min="9" max="9" width="8.5" style="1" customWidth="1"/>
  </cols>
  <sheetData>
    <row r="1" spans="1:9" x14ac:dyDescent="0.15">
      <c r="A1" s="35"/>
      <c r="B1" s="35"/>
      <c r="C1" s="38"/>
      <c r="D1" s="35"/>
      <c r="E1" s="35"/>
      <c r="F1" s="35"/>
      <c r="G1" s="35"/>
      <c r="H1" s="38"/>
      <c r="I1" s="38"/>
    </row>
    <row r="2" spans="1:9" x14ac:dyDescent="0.15">
      <c r="A2" s="35"/>
      <c r="B2" s="35"/>
      <c r="C2" s="38"/>
      <c r="D2" s="35"/>
      <c r="E2" s="35"/>
      <c r="F2" s="35"/>
      <c r="G2" s="35"/>
      <c r="H2" s="38"/>
      <c r="I2" s="38"/>
    </row>
    <row r="3" spans="1:9" x14ac:dyDescent="0.15">
      <c r="A3" s="35"/>
      <c r="B3" s="35"/>
      <c r="C3" s="38"/>
      <c r="D3" s="35"/>
      <c r="E3" s="35"/>
      <c r="F3" s="35"/>
      <c r="G3" s="35"/>
      <c r="H3" s="38"/>
      <c r="I3" s="38"/>
    </row>
    <row r="4" spans="1:9" ht="34.15" customHeight="1" x14ac:dyDescent="0.15">
      <c r="A4" s="475" t="s">
        <v>126</v>
      </c>
      <c r="B4" s="475"/>
      <c r="C4" s="475"/>
      <c r="D4" s="475"/>
      <c r="E4" s="475"/>
      <c r="F4" s="475"/>
      <c r="G4" s="475"/>
      <c r="H4" s="475"/>
      <c r="I4" s="111"/>
    </row>
    <row r="5" spans="1:9" ht="20.65" customHeight="1" thickBot="1" x14ac:dyDescent="0.2">
      <c r="A5" s="35"/>
      <c r="B5" s="35"/>
      <c r="C5" s="38"/>
      <c r="D5" s="35"/>
      <c r="E5" s="37"/>
      <c r="F5" s="35"/>
      <c r="G5" s="35"/>
      <c r="H5" s="38"/>
      <c r="I5" s="38"/>
    </row>
    <row r="6" spans="1:9" ht="20.65" customHeight="1" x14ac:dyDescent="0.15">
      <c r="A6" s="35"/>
      <c r="B6" s="476" t="s">
        <v>128</v>
      </c>
      <c r="C6" s="477"/>
      <c r="D6" s="472" t="s">
        <v>70</v>
      </c>
      <c r="E6" s="468" t="s">
        <v>71</v>
      </c>
      <c r="F6" s="468"/>
      <c r="G6" s="484" t="s">
        <v>127</v>
      </c>
      <c r="H6" s="485"/>
      <c r="I6" s="38"/>
    </row>
    <row r="7" spans="1:9" ht="31.15" customHeight="1" x14ac:dyDescent="0.15">
      <c r="A7" s="35"/>
      <c r="B7" s="478"/>
      <c r="C7" s="479"/>
      <c r="D7" s="473"/>
      <c r="E7" s="72" t="s">
        <v>72</v>
      </c>
      <c r="F7" s="72" t="s">
        <v>73</v>
      </c>
      <c r="G7" s="486"/>
      <c r="H7" s="487"/>
      <c r="I7" s="38"/>
    </row>
    <row r="8" spans="1:9" ht="36" customHeight="1" x14ac:dyDescent="0.15">
      <c r="A8" s="35"/>
      <c r="B8" s="488" t="s">
        <v>129</v>
      </c>
      <c r="C8" s="118"/>
      <c r="D8" s="75"/>
      <c r="E8" s="75"/>
      <c r="F8" s="75"/>
      <c r="G8" s="276"/>
      <c r="H8" s="277"/>
      <c r="I8" s="38"/>
    </row>
    <row r="9" spans="1:9" ht="36" customHeight="1" x14ac:dyDescent="0.15">
      <c r="A9" s="35"/>
      <c r="B9" s="489"/>
      <c r="C9" s="118"/>
      <c r="D9" s="75"/>
      <c r="E9" s="75"/>
      <c r="F9" s="75"/>
      <c r="G9" s="276"/>
      <c r="H9" s="277"/>
      <c r="I9" s="38"/>
    </row>
    <row r="10" spans="1:9" ht="36" customHeight="1" x14ac:dyDescent="0.15">
      <c r="A10" s="35"/>
      <c r="B10" s="489"/>
      <c r="C10" s="118"/>
      <c r="D10" s="75"/>
      <c r="E10" s="75"/>
      <c r="F10" s="75"/>
      <c r="G10" s="276"/>
      <c r="H10" s="277"/>
      <c r="I10" s="38"/>
    </row>
    <row r="11" spans="1:9" ht="36" customHeight="1" x14ac:dyDescent="0.15">
      <c r="A11" s="35"/>
      <c r="B11" s="489"/>
      <c r="C11" s="118"/>
      <c r="D11" s="75"/>
      <c r="E11" s="75"/>
      <c r="F11" s="75"/>
      <c r="G11" s="276"/>
      <c r="H11" s="277"/>
      <c r="I11" s="38"/>
    </row>
    <row r="12" spans="1:9" ht="36" customHeight="1" x14ac:dyDescent="0.15">
      <c r="A12" s="35"/>
      <c r="B12" s="489"/>
      <c r="C12" s="118"/>
      <c r="D12" s="75"/>
      <c r="E12" s="75"/>
      <c r="F12" s="75"/>
      <c r="G12" s="276"/>
      <c r="H12" s="277"/>
      <c r="I12" s="38"/>
    </row>
    <row r="13" spans="1:9" ht="36" customHeight="1" x14ac:dyDescent="0.15">
      <c r="A13" s="35"/>
      <c r="B13" s="489"/>
      <c r="C13" s="118"/>
      <c r="D13" s="75"/>
      <c r="E13" s="75"/>
      <c r="F13" s="75"/>
      <c r="G13" s="276"/>
      <c r="H13" s="277"/>
      <c r="I13" s="38"/>
    </row>
    <row r="14" spans="1:9" ht="36" customHeight="1" x14ac:dyDescent="0.15">
      <c r="A14" s="35"/>
      <c r="B14" s="489"/>
      <c r="C14" s="118"/>
      <c r="D14" s="75"/>
      <c r="E14" s="75"/>
      <c r="F14" s="75"/>
      <c r="G14" s="276"/>
      <c r="H14" s="277"/>
      <c r="I14" s="38"/>
    </row>
    <row r="15" spans="1:9" ht="36" customHeight="1" x14ac:dyDescent="0.15">
      <c r="A15" s="35"/>
      <c r="B15" s="489"/>
      <c r="C15" s="118"/>
      <c r="D15" s="75"/>
      <c r="E15" s="75"/>
      <c r="F15" s="75"/>
      <c r="G15" s="276"/>
      <c r="H15" s="277"/>
      <c r="I15" s="38"/>
    </row>
    <row r="16" spans="1:9" ht="36" customHeight="1" x14ac:dyDescent="0.15">
      <c r="A16" s="35"/>
      <c r="B16" s="489"/>
      <c r="C16" s="118"/>
      <c r="D16" s="75"/>
      <c r="E16" s="75"/>
      <c r="F16" s="75"/>
      <c r="G16" s="276"/>
      <c r="H16" s="277"/>
      <c r="I16" s="38"/>
    </row>
    <row r="17" spans="1:9" ht="36" customHeight="1" x14ac:dyDescent="0.15">
      <c r="A17" s="35"/>
      <c r="B17" s="490"/>
      <c r="C17" s="127" t="s">
        <v>130</v>
      </c>
      <c r="D17" s="4">
        <f>SUM(D8:D16)</f>
        <v>0</v>
      </c>
      <c r="E17" s="4">
        <f>SUM(E8:E16)</f>
        <v>0</v>
      </c>
      <c r="F17" s="4">
        <f>SUM(F8:F16)</f>
        <v>0</v>
      </c>
      <c r="G17" s="128" t="s">
        <v>133</v>
      </c>
      <c r="H17" s="192" t="e">
        <f>D17/D19*100</f>
        <v>#DIV/0!</v>
      </c>
      <c r="I17" s="129" t="s">
        <v>134</v>
      </c>
    </row>
    <row r="18" spans="1:9" ht="36" customHeight="1" x14ac:dyDescent="0.15">
      <c r="A18" s="35"/>
      <c r="B18" s="480" t="s">
        <v>131</v>
      </c>
      <c r="C18" s="481"/>
      <c r="D18" s="4">
        <f>⑦参加者数【TCVB】!H30</f>
        <v>0</v>
      </c>
      <c r="E18" s="4">
        <f>⑦参加者数【TCVB】!I30</f>
        <v>0</v>
      </c>
      <c r="F18" s="4">
        <f>⑦参加者数【TCVB】!J30</f>
        <v>0</v>
      </c>
      <c r="G18" s="130"/>
      <c r="H18" s="112"/>
      <c r="I18" s="38"/>
    </row>
    <row r="19" spans="1:9" ht="36" customHeight="1" thickBot="1" x14ac:dyDescent="0.2">
      <c r="A19" s="35"/>
      <c r="B19" s="482" t="s">
        <v>132</v>
      </c>
      <c r="C19" s="483"/>
      <c r="D19" s="6">
        <f>SUM(D17:D18)</f>
        <v>0</v>
      </c>
      <c r="E19" s="6">
        <f>SUM(E17:E18)</f>
        <v>0</v>
      </c>
      <c r="F19" s="6">
        <f>SUM(F17:F18)</f>
        <v>0</v>
      </c>
      <c r="G19" s="131"/>
      <c r="H19" s="125"/>
      <c r="I19" s="38"/>
    </row>
    <row r="20" spans="1:9" ht="25.9" customHeight="1" x14ac:dyDescent="0.15"/>
    <row r="21" spans="1:9" ht="25.9" customHeight="1" x14ac:dyDescent="0.15"/>
    <row r="22" spans="1:9" ht="25.9" customHeight="1" x14ac:dyDescent="0.15"/>
    <row r="23" spans="1:9" ht="25.9" customHeight="1" x14ac:dyDescent="0.15"/>
    <row r="24" spans="1:9" ht="25.9" customHeight="1" x14ac:dyDescent="0.15"/>
    <row r="25" spans="1:9" ht="25.9" customHeight="1" x14ac:dyDescent="0.15"/>
    <row r="26" spans="1:9" ht="25.9" customHeight="1" x14ac:dyDescent="0.15"/>
    <row r="27" spans="1:9" ht="25.9" customHeight="1" x14ac:dyDescent="0.15"/>
  </sheetData>
  <mergeCells count="17">
    <mergeCell ref="B19:C19"/>
    <mergeCell ref="G6:H7"/>
    <mergeCell ref="G8:H8"/>
    <mergeCell ref="G9:H9"/>
    <mergeCell ref="G10:H10"/>
    <mergeCell ref="G11:H11"/>
    <mergeCell ref="G12:H12"/>
    <mergeCell ref="G13:H13"/>
    <mergeCell ref="G14:H14"/>
    <mergeCell ref="G15:H15"/>
    <mergeCell ref="G16:H16"/>
    <mergeCell ref="B8:B17"/>
    <mergeCell ref="A4:H4"/>
    <mergeCell ref="D6:D7"/>
    <mergeCell ref="E6:F6"/>
    <mergeCell ref="B6:C7"/>
    <mergeCell ref="B18:C18"/>
  </mergeCells>
  <phoneticPr fontId="1"/>
  <pageMargins left="0.7" right="0.7" top="0.75" bottom="0.75" header="0.3" footer="0.3"/>
  <pageSetup paperSize="9" scale="7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2" tint="-0.249977111117893"/>
    <pageSetUpPr fitToPage="1"/>
  </sheetPr>
  <dimension ref="A1:G23"/>
  <sheetViews>
    <sheetView view="pageBreakPreview" zoomScale="85" zoomScaleNormal="100" zoomScaleSheetLayoutView="85" workbookViewId="0">
      <pane xSplit="1" ySplit="3" topLeftCell="B4" activePane="bottomRight" state="frozen"/>
      <selection activeCell="R3" sqref="R3:R4"/>
      <selection pane="topRight" activeCell="R3" sqref="R3:R4"/>
      <selection pane="bottomLeft" activeCell="R3" sqref="R3:R4"/>
      <selection pane="bottomRight" activeCell="K3" sqref="K3"/>
    </sheetView>
  </sheetViews>
  <sheetFormatPr defaultRowHeight="13.5" x14ac:dyDescent="0.15"/>
  <cols>
    <col min="1" max="2" width="4.875" customWidth="1"/>
    <col min="3" max="3" width="28.75" style="1" customWidth="1"/>
    <col min="4" max="4" width="22.5" customWidth="1"/>
    <col min="5" max="5" width="18.5" customWidth="1"/>
    <col min="6" max="6" width="17.75" style="1" customWidth="1"/>
    <col min="7" max="7" width="8.5" style="1" customWidth="1"/>
  </cols>
  <sheetData>
    <row r="1" spans="1:7" ht="34.15" customHeight="1" thickBot="1" x14ac:dyDescent="0.2">
      <c r="A1" s="475" t="s">
        <v>434</v>
      </c>
      <c r="B1" s="475"/>
      <c r="C1" s="475"/>
      <c r="D1" s="475"/>
      <c r="E1" s="475"/>
      <c r="F1" s="475"/>
      <c r="G1" s="111"/>
    </row>
    <row r="2" spans="1:7" ht="20.65" customHeight="1" x14ac:dyDescent="0.15">
      <c r="A2" s="35"/>
      <c r="B2" s="476" t="s">
        <v>128</v>
      </c>
      <c r="C2" s="477"/>
      <c r="D2" s="472" t="s">
        <v>435</v>
      </c>
      <c r="E2" s="484" t="s">
        <v>127</v>
      </c>
      <c r="F2" s="485"/>
      <c r="G2" s="38"/>
    </row>
    <row r="3" spans="1:7" ht="31.15" customHeight="1" x14ac:dyDescent="0.15">
      <c r="A3" s="35"/>
      <c r="B3" s="478"/>
      <c r="C3" s="479"/>
      <c r="D3" s="473"/>
      <c r="E3" s="486"/>
      <c r="F3" s="487"/>
      <c r="G3" s="38"/>
    </row>
    <row r="4" spans="1:7" ht="36" customHeight="1" x14ac:dyDescent="0.15">
      <c r="A4" s="35"/>
      <c r="B4" s="488" t="s">
        <v>129</v>
      </c>
      <c r="C4" s="118"/>
      <c r="D4" s="75"/>
      <c r="E4" s="276"/>
      <c r="F4" s="277"/>
      <c r="G4" s="38"/>
    </row>
    <row r="5" spans="1:7" ht="36" customHeight="1" x14ac:dyDescent="0.15">
      <c r="A5" s="35"/>
      <c r="B5" s="489"/>
      <c r="C5" s="118"/>
      <c r="D5" s="75"/>
      <c r="E5" s="276"/>
      <c r="F5" s="277"/>
      <c r="G5" s="38"/>
    </row>
    <row r="6" spans="1:7" ht="36" customHeight="1" x14ac:dyDescent="0.15">
      <c r="A6" s="35"/>
      <c r="B6" s="489"/>
      <c r="C6" s="118"/>
      <c r="D6" s="75"/>
      <c r="E6" s="276"/>
      <c r="F6" s="277"/>
      <c r="G6" s="38"/>
    </row>
    <row r="7" spans="1:7" ht="36" customHeight="1" x14ac:dyDescent="0.15">
      <c r="A7" s="35"/>
      <c r="B7" s="489"/>
      <c r="C7" s="118"/>
      <c r="D7" s="75"/>
      <c r="E7" s="276"/>
      <c r="F7" s="277"/>
      <c r="G7" s="38"/>
    </row>
    <row r="8" spans="1:7" ht="36" customHeight="1" x14ac:dyDescent="0.15">
      <c r="A8" s="35"/>
      <c r="B8" s="489"/>
      <c r="C8" s="118"/>
      <c r="D8" s="75"/>
      <c r="E8" s="276"/>
      <c r="F8" s="277"/>
      <c r="G8" s="38"/>
    </row>
    <row r="9" spans="1:7" ht="36" customHeight="1" x14ac:dyDescent="0.15">
      <c r="A9" s="35"/>
      <c r="B9" s="489"/>
      <c r="C9" s="118"/>
      <c r="D9" s="75"/>
      <c r="E9" s="276"/>
      <c r="F9" s="277"/>
      <c r="G9" s="38"/>
    </row>
    <row r="10" spans="1:7" ht="36" customHeight="1" x14ac:dyDescent="0.15">
      <c r="A10" s="35"/>
      <c r="B10" s="489"/>
      <c r="C10" s="118"/>
      <c r="D10" s="75"/>
      <c r="E10" s="276"/>
      <c r="F10" s="277"/>
      <c r="G10" s="38"/>
    </row>
    <row r="11" spans="1:7" ht="36" customHeight="1" x14ac:dyDescent="0.15">
      <c r="A11" s="35"/>
      <c r="B11" s="489"/>
      <c r="C11" s="118"/>
      <c r="D11" s="75"/>
      <c r="E11" s="276"/>
      <c r="F11" s="277"/>
      <c r="G11" s="38"/>
    </row>
    <row r="12" spans="1:7" ht="36" customHeight="1" x14ac:dyDescent="0.15">
      <c r="A12" s="35"/>
      <c r="B12" s="489"/>
      <c r="C12" s="118"/>
      <c r="D12" s="75"/>
      <c r="E12" s="276"/>
      <c r="F12" s="277"/>
      <c r="G12" s="38"/>
    </row>
    <row r="13" spans="1:7" ht="36" customHeight="1" x14ac:dyDescent="0.15">
      <c r="A13" s="35"/>
      <c r="B13" s="490"/>
      <c r="C13" s="127" t="s">
        <v>130</v>
      </c>
      <c r="D13" s="4">
        <f>SUM(D4:D12)</f>
        <v>0</v>
      </c>
      <c r="E13" s="128" t="s">
        <v>133</v>
      </c>
      <c r="F13" s="192" t="e">
        <f>D13/D15*100</f>
        <v>#DIV/0!</v>
      </c>
      <c r="G13" s="129" t="s">
        <v>134</v>
      </c>
    </row>
    <row r="14" spans="1:7" ht="36" customHeight="1" x14ac:dyDescent="0.15">
      <c r="A14" s="35"/>
      <c r="B14" s="480" t="s">
        <v>131</v>
      </c>
      <c r="C14" s="481"/>
      <c r="D14" s="4">
        <f>'（⑦参加者数【県様式】 ）'!$F$27</f>
        <v>0</v>
      </c>
      <c r="E14" s="130"/>
      <c r="F14" s="112"/>
      <c r="G14" s="38"/>
    </row>
    <row r="15" spans="1:7" ht="36" customHeight="1" thickBot="1" x14ac:dyDescent="0.2">
      <c r="A15" s="35"/>
      <c r="B15" s="482" t="s">
        <v>132</v>
      </c>
      <c r="C15" s="483"/>
      <c r="D15" s="6">
        <f>SUM(D13:D14)</f>
        <v>0</v>
      </c>
      <c r="E15" s="131"/>
      <c r="F15" s="125"/>
      <c r="G15" s="38"/>
    </row>
    <row r="16" spans="1:7" ht="25.9" customHeight="1" x14ac:dyDescent="0.15"/>
    <row r="17" ht="25.9" customHeight="1" x14ac:dyDescent="0.15"/>
    <row r="18" ht="25.9" customHeight="1" x14ac:dyDescent="0.15"/>
    <row r="19" ht="25.9" customHeight="1" x14ac:dyDescent="0.15"/>
    <row r="20" ht="25.9" customHeight="1" x14ac:dyDescent="0.15"/>
    <row r="21" ht="25.9" customHeight="1" x14ac:dyDescent="0.15"/>
    <row r="22" ht="25.9" customHeight="1" x14ac:dyDescent="0.15"/>
    <row r="23" ht="25.9" customHeight="1" x14ac:dyDescent="0.15"/>
  </sheetData>
  <mergeCells count="16">
    <mergeCell ref="B15:C15"/>
    <mergeCell ref="E8:F8"/>
    <mergeCell ref="E9:F9"/>
    <mergeCell ref="E10:F10"/>
    <mergeCell ref="E11:F11"/>
    <mergeCell ref="E12:F12"/>
    <mergeCell ref="B14:C14"/>
    <mergeCell ref="A1:F1"/>
    <mergeCell ref="B2:C3"/>
    <mergeCell ref="D2:D3"/>
    <mergeCell ref="E2:F3"/>
    <mergeCell ref="B4:B13"/>
    <mergeCell ref="E4:F4"/>
    <mergeCell ref="E5:F5"/>
    <mergeCell ref="E6:F6"/>
    <mergeCell ref="E7:F7"/>
  </mergeCells>
  <phoneticPr fontId="1"/>
  <pageMargins left="0.7" right="0.7" top="0.75" bottom="0.75" header="0.3" footer="0.3"/>
  <pageSetup paperSize="9" scale="84"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79998168889431442"/>
  </sheetPr>
  <dimension ref="B1:I18"/>
  <sheetViews>
    <sheetView view="pageBreakPreview" zoomScaleNormal="100" zoomScaleSheetLayoutView="100" workbookViewId="0">
      <selection activeCell="M7" sqref="M7"/>
    </sheetView>
  </sheetViews>
  <sheetFormatPr defaultColWidth="8.75" defaultRowHeight="13.5" x14ac:dyDescent="0.15"/>
  <cols>
    <col min="1" max="1" width="4.875" style="35" customWidth="1"/>
    <col min="2" max="2" width="3.625" style="38" customWidth="1"/>
    <col min="3" max="3" width="5.125" style="35" customWidth="1"/>
    <col min="4" max="4" width="33.375" style="35" customWidth="1"/>
    <col min="5" max="5" width="36.375" style="35" customWidth="1"/>
    <col min="6" max="16384" width="8.75" style="35"/>
  </cols>
  <sheetData>
    <row r="1" spans="2:9" ht="58.5" customHeight="1" x14ac:dyDescent="0.15"/>
    <row r="2" spans="2:9" ht="61.9" customHeight="1" x14ac:dyDescent="0.15">
      <c r="B2" s="492" t="s">
        <v>211</v>
      </c>
      <c r="C2" s="492"/>
      <c r="D2" s="492"/>
      <c r="E2" s="492"/>
      <c r="F2" s="492"/>
      <c r="G2" s="73"/>
      <c r="H2" s="73"/>
      <c r="I2" s="73"/>
    </row>
    <row r="5" spans="2:9" ht="24.4" customHeight="1" x14ac:dyDescent="0.15">
      <c r="B5" s="493" t="s">
        <v>212</v>
      </c>
      <c r="C5" s="493"/>
      <c r="D5" s="356">
        <f>※まずはこのシートに入力※基本データ!D12</f>
        <v>0</v>
      </c>
      <c r="E5" s="356"/>
    </row>
    <row r="7" spans="2:9" x14ac:dyDescent="0.15">
      <c r="C7" s="35" t="s">
        <v>213</v>
      </c>
    </row>
    <row r="9" spans="2:9" ht="28.5" customHeight="1" x14ac:dyDescent="0.15">
      <c r="C9" s="74"/>
      <c r="D9" s="74" t="s">
        <v>214</v>
      </c>
      <c r="E9" s="74" t="s">
        <v>215</v>
      </c>
    </row>
    <row r="10" spans="2:9" ht="35.1" customHeight="1" x14ac:dyDescent="0.15">
      <c r="C10" s="74">
        <v>1</v>
      </c>
      <c r="D10" s="75"/>
      <c r="E10" s="75"/>
    </row>
    <row r="11" spans="2:9" ht="35.1" customHeight="1" x14ac:dyDescent="0.15">
      <c r="C11" s="74">
        <v>2</v>
      </c>
      <c r="D11" s="75"/>
      <c r="E11" s="75"/>
    </row>
    <row r="12" spans="2:9" ht="35.1" customHeight="1" x14ac:dyDescent="0.15">
      <c r="C12" s="74">
        <v>3</v>
      </c>
      <c r="D12" s="75"/>
      <c r="E12" s="75"/>
    </row>
    <row r="13" spans="2:9" ht="35.1" customHeight="1" x14ac:dyDescent="0.15">
      <c r="C13" s="74">
        <v>4</v>
      </c>
      <c r="D13" s="75"/>
      <c r="E13" s="75"/>
    </row>
    <row r="14" spans="2:9" ht="35.1" customHeight="1" x14ac:dyDescent="0.15">
      <c r="C14" s="74">
        <v>5</v>
      </c>
      <c r="D14" s="75"/>
      <c r="E14" s="75"/>
    </row>
    <row r="15" spans="2:9" x14ac:dyDescent="0.15">
      <c r="D15" s="491" t="s">
        <v>217</v>
      </c>
      <c r="E15" s="491"/>
    </row>
    <row r="16" spans="2:9" ht="47.65" customHeight="1" x14ac:dyDescent="0.15"/>
    <row r="17" spans="3:3" ht="14.25" x14ac:dyDescent="0.15">
      <c r="C17" s="35" t="s">
        <v>218</v>
      </c>
    </row>
    <row r="18" spans="3:3" x14ac:dyDescent="0.15">
      <c r="C18" s="35" t="s">
        <v>216</v>
      </c>
    </row>
  </sheetData>
  <mergeCells count="4">
    <mergeCell ref="D15:E15"/>
    <mergeCell ref="B2:F2"/>
    <mergeCell ref="B5:C5"/>
    <mergeCell ref="D5:E5"/>
  </mergeCells>
  <phoneticPr fontId="1"/>
  <pageMargins left="0.7" right="0.7" top="0.75" bottom="0.75" header="0.3" footer="0.3"/>
  <pageSetup paperSize="9" scale="88"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2" tint="-0.499984740745262"/>
  </sheetPr>
  <dimension ref="A1:P25"/>
  <sheetViews>
    <sheetView view="pageBreakPreview" zoomScale="85" zoomScaleNormal="100" zoomScaleSheetLayoutView="85" workbookViewId="0">
      <selection activeCell="S21" sqref="S21"/>
    </sheetView>
  </sheetViews>
  <sheetFormatPr defaultRowHeight="13.5" x14ac:dyDescent="0.15"/>
  <cols>
    <col min="1" max="1" width="6.5" customWidth="1"/>
    <col min="3" max="3" width="11.5" customWidth="1"/>
    <col min="4" max="4" width="10.75" customWidth="1"/>
    <col min="5" max="5" width="6.25" customWidth="1"/>
    <col min="6" max="6" width="5.25" customWidth="1"/>
    <col min="7" max="7" width="7.25" customWidth="1"/>
    <col min="8" max="8" width="5.25" customWidth="1"/>
    <col min="9" max="9" width="4.5" customWidth="1"/>
    <col min="10" max="10" width="3.625" customWidth="1"/>
    <col min="11" max="11" width="5.875" customWidth="1"/>
    <col min="12" max="12" width="3" customWidth="1"/>
    <col min="13" max="13" width="4.25" customWidth="1"/>
    <col min="14" max="14" width="3" customWidth="1"/>
    <col min="15" max="15" width="5.5" customWidth="1"/>
    <col min="16" max="16" width="3.625" customWidth="1"/>
  </cols>
  <sheetData>
    <row r="1" spans="1:16" ht="13.15" customHeight="1" x14ac:dyDescent="0.15">
      <c r="A1" s="35"/>
      <c r="B1" s="35"/>
      <c r="C1" s="35"/>
      <c r="D1" s="35"/>
      <c r="E1" s="35"/>
      <c r="F1" s="35"/>
      <c r="G1" s="35"/>
      <c r="H1" s="35"/>
      <c r="I1" s="35"/>
      <c r="J1" s="35"/>
      <c r="K1" s="35"/>
      <c r="L1" s="35"/>
      <c r="M1" s="35"/>
      <c r="N1" s="35"/>
      <c r="O1" s="35"/>
      <c r="P1" s="35"/>
    </row>
    <row r="2" spans="1:16" ht="90.95" customHeight="1" x14ac:dyDescent="0.15">
      <c r="A2" s="35"/>
      <c r="B2" s="450" t="s">
        <v>470</v>
      </c>
      <c r="C2" s="450"/>
      <c r="D2" s="450"/>
      <c r="E2" s="450"/>
      <c r="F2" s="450"/>
      <c r="G2" s="450"/>
      <c r="H2" s="450"/>
      <c r="I2" s="450"/>
      <c r="J2" s="450"/>
      <c r="K2" s="450"/>
      <c r="L2" s="450"/>
      <c r="M2" s="450"/>
      <c r="N2" s="450"/>
      <c r="O2" s="450"/>
      <c r="P2" s="35"/>
    </row>
    <row r="3" spans="1:16" ht="14.65" customHeight="1" x14ac:dyDescent="0.15">
      <c r="A3" s="35"/>
      <c r="C3" s="35"/>
      <c r="D3" s="35"/>
      <c r="E3" s="35"/>
      <c r="F3" s="35"/>
      <c r="G3" s="35"/>
      <c r="I3" s="38" t="s">
        <v>0</v>
      </c>
      <c r="J3" s="36"/>
      <c r="K3" s="36" t="s">
        <v>1</v>
      </c>
      <c r="L3" s="36"/>
      <c r="M3" s="36" t="s">
        <v>2</v>
      </c>
      <c r="N3" s="36"/>
      <c r="O3" s="36" t="s">
        <v>3</v>
      </c>
      <c r="P3" s="35"/>
    </row>
    <row r="4" spans="1:16" ht="25.9" customHeight="1" x14ac:dyDescent="0.15">
      <c r="A4" s="35"/>
      <c r="B4" s="209" t="s">
        <v>471</v>
      </c>
      <c r="C4" s="35"/>
      <c r="D4" s="35"/>
      <c r="E4" s="35"/>
      <c r="F4" s="35"/>
      <c r="G4" s="35"/>
      <c r="H4" s="35"/>
      <c r="I4" s="35"/>
      <c r="J4" s="35"/>
      <c r="K4" s="35"/>
      <c r="L4" s="35"/>
      <c r="M4" s="35"/>
      <c r="N4" s="35"/>
      <c r="O4" s="35"/>
      <c r="P4" s="35"/>
    </row>
    <row r="5" spans="1:16" x14ac:dyDescent="0.15">
      <c r="A5" s="35"/>
      <c r="B5" s="35"/>
      <c r="C5" s="35"/>
      <c r="D5" s="35"/>
      <c r="E5" s="35"/>
      <c r="F5" s="35"/>
      <c r="G5" s="35"/>
      <c r="H5" s="38" t="s">
        <v>11</v>
      </c>
      <c r="I5" s="35">
        <f>※まずはこのシートに入力※基本データ!E3</f>
        <v>0</v>
      </c>
      <c r="J5" s="38" t="s">
        <v>10</v>
      </c>
      <c r="K5" s="35">
        <f>※まずはこのシートに入力※基本データ!G3</f>
        <v>0</v>
      </c>
      <c r="L5" s="35"/>
      <c r="M5" s="35"/>
      <c r="N5" s="35"/>
      <c r="O5" s="35"/>
      <c r="P5" s="35"/>
    </row>
    <row r="6" spans="1:16" ht="22.5" customHeight="1" x14ac:dyDescent="0.15">
      <c r="A6" s="35"/>
      <c r="B6" s="35"/>
      <c r="C6" s="35"/>
      <c r="D6" s="35"/>
      <c r="E6" s="35"/>
      <c r="F6" s="35"/>
      <c r="G6" s="35" t="s">
        <v>57</v>
      </c>
      <c r="H6" s="409">
        <f>※まずはこのシートに入力※基本データ!D4</f>
        <v>0</v>
      </c>
      <c r="I6" s="409"/>
      <c r="J6" s="409"/>
      <c r="K6" s="409"/>
      <c r="L6" s="409"/>
      <c r="M6" s="409"/>
      <c r="N6" s="409"/>
      <c r="O6" s="409"/>
      <c r="P6" s="35"/>
    </row>
    <row r="7" spans="1:16" ht="22.5" customHeight="1" x14ac:dyDescent="0.15">
      <c r="A7" s="35"/>
      <c r="B7" s="35"/>
      <c r="C7" s="35"/>
      <c r="D7" s="35"/>
      <c r="E7" s="35"/>
      <c r="F7" s="35"/>
      <c r="G7" s="38" t="s">
        <v>452</v>
      </c>
      <c r="H7" s="409">
        <f>※まずはこのシートに入力※基本データ!D5</f>
        <v>0</v>
      </c>
      <c r="I7" s="409"/>
      <c r="J7" s="409"/>
      <c r="K7" s="409"/>
      <c r="L7" s="409"/>
      <c r="M7" s="409"/>
      <c r="N7" s="409"/>
      <c r="O7" s="409"/>
      <c r="P7" s="35"/>
    </row>
    <row r="8" spans="1:16" ht="22.5" customHeight="1" x14ac:dyDescent="0.15">
      <c r="A8" s="35"/>
      <c r="B8" s="35"/>
      <c r="C8" s="35"/>
      <c r="D8" s="35"/>
      <c r="E8" s="35"/>
      <c r="F8" s="35"/>
      <c r="G8" s="35" t="s">
        <v>7</v>
      </c>
      <c r="H8" s="253">
        <f>※まずはこのシートに入力※基本データ!E6</f>
        <v>0</v>
      </c>
      <c r="I8" s="253"/>
      <c r="J8" s="253"/>
      <c r="K8" s="262">
        <f>※まずはこのシートに入力※基本データ!H6</f>
        <v>0</v>
      </c>
      <c r="L8" s="262"/>
      <c r="M8" s="262"/>
      <c r="N8" s="262"/>
      <c r="O8" s="262"/>
      <c r="P8" s="35"/>
    </row>
    <row r="9" spans="1:16" ht="18" customHeight="1" x14ac:dyDescent="0.15">
      <c r="A9" s="35"/>
      <c r="B9" s="35"/>
      <c r="C9" s="35"/>
      <c r="D9" s="35"/>
      <c r="E9" s="35"/>
      <c r="F9" s="35"/>
      <c r="G9" s="410" t="s">
        <v>58</v>
      </c>
      <c r="H9" s="411"/>
      <c r="I9" s="411"/>
      <c r="J9" s="411"/>
      <c r="K9" s="411"/>
      <c r="L9" s="411"/>
      <c r="M9" s="411"/>
      <c r="N9" s="411"/>
      <c r="O9" s="411"/>
      <c r="P9" s="35"/>
    </row>
    <row r="10" spans="1:16" ht="16.899999999999999" customHeight="1" x14ac:dyDescent="0.15">
      <c r="A10" s="35"/>
      <c r="B10" s="35"/>
      <c r="C10" s="35"/>
      <c r="D10" s="35"/>
      <c r="E10" s="35"/>
      <c r="F10" s="35"/>
      <c r="G10" s="106"/>
      <c r="H10" s="107"/>
      <c r="I10" s="107"/>
      <c r="J10" s="107"/>
      <c r="K10" s="107"/>
      <c r="L10" s="107"/>
      <c r="M10" s="107"/>
      <c r="N10" s="107"/>
      <c r="O10" s="107"/>
      <c r="P10" s="35"/>
    </row>
    <row r="11" spans="1:16" ht="28.15" customHeight="1" x14ac:dyDescent="0.15">
      <c r="A11" s="235" t="s">
        <v>472</v>
      </c>
      <c r="B11" s="235"/>
      <c r="C11" s="235"/>
      <c r="D11" s="235"/>
      <c r="E11" s="235"/>
      <c r="F11" s="235"/>
      <c r="G11" s="235"/>
      <c r="H11" s="235"/>
      <c r="I11" s="235"/>
      <c r="J11" s="235"/>
      <c r="K11" s="235"/>
      <c r="L11" s="235"/>
      <c r="M11" s="235"/>
      <c r="N11" s="235"/>
      <c r="O11" s="235"/>
      <c r="P11" s="235"/>
    </row>
    <row r="12" spans="1:16" ht="21.4" customHeight="1" x14ac:dyDescent="0.15">
      <c r="A12" s="235"/>
      <c r="B12" s="235"/>
      <c r="C12" s="235"/>
      <c r="D12" s="235"/>
      <c r="E12" s="235"/>
      <c r="F12" s="235"/>
      <c r="G12" s="235"/>
      <c r="H12" s="235"/>
      <c r="I12" s="235"/>
      <c r="J12" s="235"/>
      <c r="K12" s="235"/>
      <c r="L12" s="235"/>
      <c r="M12" s="235"/>
      <c r="N12" s="235"/>
      <c r="O12" s="235"/>
      <c r="P12" s="235"/>
    </row>
    <row r="13" spans="1:16" ht="31.5" customHeight="1" x14ac:dyDescent="0.15">
      <c r="A13" s="235"/>
      <c r="B13" s="235"/>
      <c r="C13" s="235"/>
      <c r="D13" s="235"/>
      <c r="E13" s="235"/>
      <c r="F13" s="235"/>
      <c r="G13" s="235"/>
      <c r="H13" s="235"/>
      <c r="I13" s="235"/>
      <c r="J13" s="235"/>
      <c r="K13" s="235"/>
      <c r="L13" s="235"/>
      <c r="M13" s="235"/>
      <c r="N13" s="235"/>
      <c r="O13" s="235"/>
      <c r="P13" s="235"/>
    </row>
    <row r="14" spans="1:16" ht="25.9" customHeight="1" x14ac:dyDescent="0.15">
      <c r="A14" s="35"/>
      <c r="B14" s="428" t="s">
        <v>456</v>
      </c>
      <c r="C14" s="428"/>
      <c r="D14" s="428"/>
      <c r="E14" s="428"/>
      <c r="F14" s="428"/>
      <c r="G14" s="428"/>
      <c r="H14" s="428"/>
      <c r="I14" s="428"/>
      <c r="J14" s="428"/>
      <c r="K14" s="428"/>
      <c r="L14" s="428"/>
      <c r="M14" s="428"/>
      <c r="N14" s="428"/>
      <c r="O14" s="428"/>
      <c r="P14" s="35"/>
    </row>
    <row r="15" spans="1:16" ht="25.9" customHeight="1" x14ac:dyDescent="0.15">
      <c r="A15" s="35"/>
      <c r="B15" s="444" t="s">
        <v>473</v>
      </c>
      <c r="C15" s="445"/>
      <c r="D15" s="446"/>
      <c r="E15" s="447"/>
      <c r="F15" s="447"/>
      <c r="G15" s="447"/>
      <c r="H15" s="447"/>
      <c r="I15" s="447"/>
      <c r="J15" s="447"/>
      <c r="K15" s="448" t="s">
        <v>420</v>
      </c>
      <c r="L15" s="448"/>
      <c r="M15" s="448"/>
      <c r="N15" s="448"/>
      <c r="O15" s="449"/>
      <c r="P15" s="35"/>
    </row>
    <row r="16" spans="1:16" ht="25.9" customHeight="1" x14ac:dyDescent="0.15">
      <c r="A16" s="35"/>
      <c r="B16" s="261" t="s">
        <v>161</v>
      </c>
      <c r="C16" s="261"/>
      <c r="D16" s="268">
        <f>※まずはこのシートに入力※基本データ!D12</f>
        <v>0</v>
      </c>
      <c r="E16" s="268"/>
      <c r="F16" s="268"/>
      <c r="G16" s="268"/>
      <c r="H16" s="268"/>
      <c r="I16" s="268"/>
      <c r="J16" s="268"/>
      <c r="K16" s="268"/>
      <c r="L16" s="268"/>
      <c r="M16" s="268"/>
      <c r="N16" s="268"/>
      <c r="O16" s="268"/>
      <c r="P16" s="35"/>
    </row>
    <row r="17" spans="1:16" ht="52.15" customHeight="1" x14ac:dyDescent="0.15">
      <c r="A17" s="35"/>
      <c r="B17" s="261" t="s">
        <v>162</v>
      </c>
      <c r="C17" s="261"/>
      <c r="D17" s="274" t="str">
        <f>'④補助金（TCVB)'!D18:O18</f>
        <v>（手入力）</v>
      </c>
      <c r="E17" s="274"/>
      <c r="F17" s="274"/>
      <c r="G17" s="274"/>
      <c r="H17" s="274"/>
      <c r="I17" s="274"/>
      <c r="J17" s="274"/>
      <c r="K17" s="274"/>
      <c r="L17" s="274"/>
      <c r="M17" s="274"/>
      <c r="N17" s="274"/>
      <c r="O17" s="274"/>
      <c r="P17" s="35"/>
    </row>
    <row r="18" spans="1:16" ht="25.9" customHeight="1" x14ac:dyDescent="0.15">
      <c r="A18" s="35"/>
      <c r="B18" s="414" t="s">
        <v>474</v>
      </c>
      <c r="C18" s="286"/>
      <c r="D18" s="366"/>
      <c r="E18" s="367"/>
      <c r="F18" s="367"/>
      <c r="G18" s="367"/>
      <c r="H18" s="367"/>
      <c r="I18" s="367"/>
      <c r="J18" s="367"/>
      <c r="K18" s="367"/>
      <c r="L18" s="367"/>
      <c r="M18" s="367"/>
      <c r="N18" s="367"/>
      <c r="O18" s="415"/>
      <c r="P18" s="35"/>
    </row>
    <row r="19" spans="1:16" ht="26.65" customHeight="1" x14ac:dyDescent="0.15">
      <c r="A19" s="35"/>
      <c r="B19" s="413"/>
      <c r="C19" s="288"/>
      <c r="D19" s="358"/>
      <c r="E19" s="369"/>
      <c r="F19" s="369"/>
      <c r="G19" s="369"/>
      <c r="H19" s="369"/>
      <c r="I19" s="369"/>
      <c r="J19" s="369"/>
      <c r="K19" s="369"/>
      <c r="L19" s="369"/>
      <c r="M19" s="369"/>
      <c r="N19" s="369"/>
      <c r="O19" s="416"/>
      <c r="P19" s="35"/>
    </row>
    <row r="20" spans="1:16" ht="22.5" customHeight="1" x14ac:dyDescent="0.15">
      <c r="A20" s="35"/>
      <c r="B20" s="412" t="s">
        <v>475</v>
      </c>
      <c r="C20" s="286"/>
      <c r="D20" s="352" t="str">
        <f>※まずはこのシートに入力※基本データ!D14</f>
        <v>令和　　年　　月　　日～　　月　　日（　　日間）</v>
      </c>
      <c r="E20" s="353"/>
      <c r="F20" s="353"/>
      <c r="G20" s="353"/>
      <c r="H20" s="353"/>
      <c r="I20" s="353"/>
      <c r="J20" s="353"/>
      <c r="K20" s="353"/>
      <c r="L20" s="353"/>
      <c r="M20" s="353"/>
      <c r="N20" s="353"/>
      <c r="O20" s="418"/>
      <c r="P20" s="35"/>
    </row>
    <row r="21" spans="1:16" ht="32.450000000000003" customHeight="1" x14ac:dyDescent="0.15">
      <c r="A21" s="35"/>
      <c r="B21" s="413"/>
      <c r="C21" s="288"/>
      <c r="D21" s="355"/>
      <c r="E21" s="356"/>
      <c r="F21" s="356"/>
      <c r="G21" s="356"/>
      <c r="H21" s="356"/>
      <c r="I21" s="356"/>
      <c r="J21" s="356"/>
      <c r="K21" s="356"/>
      <c r="L21" s="356"/>
      <c r="M21" s="356"/>
      <c r="N21" s="356"/>
      <c r="O21" s="419"/>
      <c r="P21" s="35"/>
    </row>
    <row r="22" spans="1:16" ht="25.5" customHeight="1" x14ac:dyDescent="0.15">
      <c r="A22" s="35"/>
      <c r="B22" s="414" t="s">
        <v>165</v>
      </c>
      <c r="C22" s="286"/>
      <c r="D22" s="366" t="str">
        <f>'④補助金（TCVB)'!D23:O23</f>
        <v>（手入力）</v>
      </c>
      <c r="E22" s="367"/>
      <c r="F22" s="367"/>
      <c r="G22" s="367"/>
      <c r="H22" s="367"/>
      <c r="I22" s="367"/>
      <c r="J22" s="367"/>
      <c r="K22" s="367"/>
      <c r="L22" s="367"/>
      <c r="M22" s="367"/>
      <c r="N22" s="367"/>
      <c r="O22" s="415"/>
      <c r="P22" s="35"/>
    </row>
    <row r="23" spans="1:16" ht="35.65" customHeight="1" x14ac:dyDescent="0.15">
      <c r="A23" s="35"/>
      <c r="B23" s="413"/>
      <c r="C23" s="288"/>
      <c r="D23" s="358"/>
      <c r="E23" s="369"/>
      <c r="F23" s="369"/>
      <c r="G23" s="369"/>
      <c r="H23" s="369"/>
      <c r="I23" s="369"/>
      <c r="J23" s="369"/>
      <c r="K23" s="369"/>
      <c r="L23" s="369"/>
      <c r="M23" s="369"/>
      <c r="N23" s="369"/>
      <c r="O23" s="416"/>
      <c r="P23" s="35"/>
    </row>
    <row r="24" spans="1:16" ht="68.650000000000006" customHeight="1" x14ac:dyDescent="0.15">
      <c r="A24" s="35"/>
      <c r="B24" s="413" t="s">
        <v>166</v>
      </c>
      <c r="C24" s="288"/>
      <c r="D24" s="361" t="s">
        <v>476</v>
      </c>
      <c r="E24" s="270"/>
      <c r="F24" s="270"/>
      <c r="G24" s="270"/>
      <c r="H24" s="270"/>
      <c r="I24" s="270"/>
      <c r="J24" s="270"/>
      <c r="K24" s="270"/>
      <c r="L24" s="270"/>
      <c r="M24" s="270"/>
      <c r="N24" s="270"/>
      <c r="O24" s="417"/>
      <c r="P24" s="35"/>
    </row>
    <row r="25" spans="1:16" ht="25.9" customHeight="1" x14ac:dyDescent="0.15">
      <c r="A25" s="35"/>
      <c r="B25" s="261" t="s">
        <v>167</v>
      </c>
      <c r="C25" s="261"/>
      <c r="D25" s="302"/>
      <c r="E25" s="302"/>
      <c r="F25" s="302"/>
      <c r="G25" s="302"/>
      <c r="H25" s="302"/>
      <c r="I25" s="302"/>
      <c r="J25" s="302"/>
      <c r="K25" s="302"/>
      <c r="L25" s="302"/>
      <c r="M25" s="302"/>
      <c r="N25" s="302"/>
      <c r="O25" s="302"/>
      <c r="P25" s="35"/>
    </row>
  </sheetData>
  <mergeCells count="25">
    <mergeCell ref="B25:C25"/>
    <mergeCell ref="D25:O25"/>
    <mergeCell ref="B22:C23"/>
    <mergeCell ref="D22:O23"/>
    <mergeCell ref="B24:C24"/>
    <mergeCell ref="D24:O24"/>
    <mergeCell ref="B17:C17"/>
    <mergeCell ref="D17:O17"/>
    <mergeCell ref="B18:C19"/>
    <mergeCell ref="D18:O19"/>
    <mergeCell ref="B20:C21"/>
    <mergeCell ref="D20:O21"/>
    <mergeCell ref="B14:O14"/>
    <mergeCell ref="B15:C15"/>
    <mergeCell ref="D15:J15"/>
    <mergeCell ref="K15:O15"/>
    <mergeCell ref="B16:C16"/>
    <mergeCell ref="D16:O16"/>
    <mergeCell ref="G9:O9"/>
    <mergeCell ref="A11:P13"/>
    <mergeCell ref="B2:O2"/>
    <mergeCell ref="H6:O6"/>
    <mergeCell ref="H7:O7"/>
    <mergeCell ref="H8:J8"/>
    <mergeCell ref="K8:O8"/>
  </mergeCells>
  <phoneticPr fontId="1"/>
  <pageMargins left="0.7" right="0.7" top="0.75" bottom="0.75" header="0.3" footer="0.3"/>
  <pageSetup paperSize="9" scale="93"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2" tint="-0.499984740745262"/>
  </sheetPr>
  <dimension ref="A1:Q23"/>
  <sheetViews>
    <sheetView view="pageBreakPreview" topLeftCell="A5" zoomScale="70" zoomScaleNormal="100" zoomScaleSheetLayoutView="70" workbookViewId="0">
      <selection activeCell="Y26" sqref="Y26"/>
    </sheetView>
  </sheetViews>
  <sheetFormatPr defaultRowHeight="13.5" x14ac:dyDescent="0.15"/>
  <cols>
    <col min="1" max="1" width="6.875" customWidth="1"/>
    <col min="3" max="3" width="10.25" customWidth="1"/>
    <col min="4" max="16" width="6.625" customWidth="1"/>
    <col min="17" max="17" width="2" customWidth="1"/>
  </cols>
  <sheetData>
    <row r="1" spans="1:17" x14ac:dyDescent="0.15">
      <c r="A1" s="35"/>
      <c r="B1" s="35"/>
      <c r="C1" s="35"/>
      <c r="D1" s="35"/>
      <c r="E1" s="35"/>
      <c r="F1" s="35"/>
      <c r="G1" s="35"/>
      <c r="H1" s="35"/>
      <c r="I1" s="35"/>
      <c r="J1" s="35"/>
      <c r="K1" s="35"/>
      <c r="L1" s="35"/>
      <c r="M1" s="35"/>
      <c r="N1" s="35"/>
      <c r="O1" s="35"/>
      <c r="P1" s="35"/>
    </row>
    <row r="2" spans="1:17" x14ac:dyDescent="0.15">
      <c r="A2" s="35"/>
      <c r="B2" s="35"/>
      <c r="C2" s="35"/>
      <c r="D2" s="35"/>
      <c r="E2" s="35"/>
      <c r="F2" s="35"/>
      <c r="G2" s="35"/>
      <c r="I2" s="35"/>
      <c r="J2" s="38" t="s">
        <v>0</v>
      </c>
      <c r="K2" s="38"/>
      <c r="L2" s="121" t="s">
        <v>1</v>
      </c>
      <c r="M2" s="121"/>
      <c r="N2" s="148" t="s">
        <v>2</v>
      </c>
      <c r="O2" s="121"/>
      <c r="P2" s="148" t="s">
        <v>3</v>
      </c>
    </row>
    <row r="3" spans="1:17" ht="43.9" customHeight="1" x14ac:dyDescent="0.15">
      <c r="A3" s="35"/>
      <c r="B3" s="35"/>
      <c r="C3" s="35"/>
      <c r="D3" s="35"/>
      <c r="E3" s="35"/>
      <c r="F3" s="35"/>
      <c r="G3" s="35"/>
      <c r="H3" s="35"/>
      <c r="I3" s="35"/>
      <c r="J3" s="35"/>
      <c r="K3" s="35"/>
      <c r="L3" s="35"/>
      <c r="M3" s="35"/>
      <c r="N3" s="35"/>
      <c r="O3" s="35"/>
      <c r="P3" s="35"/>
    </row>
    <row r="4" spans="1:17" ht="45" customHeight="1" x14ac:dyDescent="0.15">
      <c r="A4" s="35"/>
      <c r="B4" s="250" t="s">
        <v>169</v>
      </c>
      <c r="C4" s="250"/>
      <c r="D4" s="250"/>
      <c r="E4" s="250"/>
      <c r="F4" s="35"/>
      <c r="G4" s="35"/>
      <c r="H4" s="35"/>
      <c r="I4" s="35"/>
      <c r="J4" s="35"/>
      <c r="K4" s="35"/>
      <c r="L4" s="35"/>
      <c r="M4" s="35"/>
      <c r="N4" s="35"/>
      <c r="O4" s="35"/>
      <c r="P4" s="35"/>
    </row>
    <row r="5" spans="1:17" ht="43.9" customHeight="1" x14ac:dyDescent="0.15">
      <c r="A5" s="35"/>
      <c r="B5" s="35"/>
      <c r="C5" s="35"/>
      <c r="D5" s="35"/>
      <c r="E5" s="35"/>
      <c r="F5" s="35"/>
      <c r="G5" s="35"/>
      <c r="H5" s="35"/>
      <c r="I5" s="35"/>
      <c r="J5" s="35"/>
      <c r="K5" s="35"/>
      <c r="L5" s="35"/>
      <c r="M5" s="35"/>
      <c r="N5" s="35"/>
      <c r="O5" s="35"/>
      <c r="P5" s="35"/>
    </row>
    <row r="6" spans="1:17" x14ac:dyDescent="0.15">
      <c r="A6" s="35"/>
      <c r="B6" s="35"/>
      <c r="C6" s="35"/>
      <c r="D6" s="35"/>
      <c r="E6" s="35"/>
      <c r="F6" s="35"/>
      <c r="G6" s="35"/>
      <c r="H6" s="38" t="s">
        <v>11</v>
      </c>
      <c r="I6" s="35">
        <f>※まずはこのシートに入力※基本データ!E3</f>
        <v>0</v>
      </c>
      <c r="J6" s="38" t="s">
        <v>10</v>
      </c>
      <c r="K6" s="35">
        <f>※まずはこのシートに入力※基本データ!G3</f>
        <v>0</v>
      </c>
      <c r="L6" s="35"/>
      <c r="M6" s="35"/>
      <c r="N6" s="35"/>
      <c r="O6" s="35"/>
      <c r="P6" s="35"/>
    </row>
    <row r="7" spans="1:17" ht="22.15" customHeight="1" x14ac:dyDescent="0.15">
      <c r="A7" s="35"/>
      <c r="B7" s="35"/>
      <c r="C7" s="35"/>
      <c r="D7" s="35"/>
      <c r="E7" s="35"/>
      <c r="F7" s="35"/>
      <c r="G7" s="104" t="s">
        <v>57</v>
      </c>
      <c r="H7" s="265">
        <f>※まずはこのシートに入力※基本データ!D4</f>
        <v>0</v>
      </c>
      <c r="I7" s="265"/>
      <c r="J7" s="265"/>
      <c r="K7" s="265"/>
      <c r="L7" s="265"/>
      <c r="M7" s="265"/>
      <c r="N7" s="265"/>
      <c r="O7" s="265"/>
      <c r="P7" s="35"/>
    </row>
    <row r="8" spans="1:17" ht="22.5" customHeight="1" x14ac:dyDescent="0.15">
      <c r="A8" s="35"/>
      <c r="B8" s="35"/>
      <c r="C8" s="35"/>
      <c r="D8" s="35"/>
      <c r="E8" s="35"/>
      <c r="F8" s="35"/>
      <c r="G8" s="105" t="s">
        <v>45</v>
      </c>
      <c r="H8" s="266">
        <f>※まずはこのシートに入力※基本データ!D5</f>
        <v>0</v>
      </c>
      <c r="I8" s="266"/>
      <c r="J8" s="266"/>
      <c r="K8" s="266"/>
      <c r="L8" s="266"/>
      <c r="M8" s="266"/>
      <c r="N8" s="266"/>
      <c r="O8" s="266"/>
      <c r="P8" s="35"/>
    </row>
    <row r="9" spans="1:17" ht="22.5" customHeight="1" x14ac:dyDescent="0.15">
      <c r="A9" s="35"/>
      <c r="B9" s="35"/>
      <c r="C9" s="35"/>
      <c r="D9" s="35"/>
      <c r="E9" s="35"/>
      <c r="F9" s="35"/>
      <c r="G9" s="105" t="s">
        <v>7</v>
      </c>
      <c r="H9" s="267">
        <f>※まずはこのシートに入力※基本データ!E6</f>
        <v>0</v>
      </c>
      <c r="I9" s="267"/>
      <c r="J9" s="267"/>
      <c r="K9" s="270">
        <f>※まずはこのシートに入力※基本データ!H6</f>
        <v>0</v>
      </c>
      <c r="L9" s="270"/>
      <c r="M9" s="270"/>
      <c r="N9" s="270"/>
      <c r="O9" s="270"/>
      <c r="P9" s="35"/>
    </row>
    <row r="10" spans="1:17" ht="26.65" customHeight="1" x14ac:dyDescent="0.15">
      <c r="A10" s="35"/>
      <c r="B10" s="35"/>
      <c r="C10" s="35"/>
      <c r="D10" s="35"/>
      <c r="E10" s="35"/>
      <c r="F10" s="35"/>
      <c r="G10" s="384" t="s">
        <v>58</v>
      </c>
      <c r="H10" s="385"/>
      <c r="I10" s="385"/>
      <c r="J10" s="385"/>
      <c r="K10" s="385"/>
      <c r="L10" s="385"/>
      <c r="M10" s="385"/>
      <c r="N10" s="385"/>
      <c r="O10" s="385"/>
      <c r="P10" s="35"/>
    </row>
    <row r="11" spans="1:17" ht="16.899999999999999" customHeight="1" x14ac:dyDescent="0.15">
      <c r="A11" s="35"/>
      <c r="B11" s="35"/>
      <c r="C11" s="35"/>
      <c r="D11" s="35"/>
      <c r="E11" s="35"/>
      <c r="F11" s="35"/>
      <c r="G11" s="106"/>
      <c r="H11" s="107"/>
      <c r="I11" s="107"/>
      <c r="J11" s="107"/>
      <c r="K11" s="107"/>
      <c r="L11" s="107"/>
      <c r="M11" s="107"/>
      <c r="N11" s="107"/>
      <c r="O11" s="107"/>
      <c r="P11" s="35"/>
    </row>
    <row r="12" spans="1:17" ht="28.15" customHeight="1" x14ac:dyDescent="0.15">
      <c r="A12" s="386" t="s">
        <v>460</v>
      </c>
      <c r="B12" s="386"/>
      <c r="C12" s="386"/>
      <c r="D12" s="386"/>
      <c r="E12" s="386"/>
      <c r="F12" s="386"/>
      <c r="G12" s="386"/>
      <c r="H12" s="386"/>
      <c r="I12" s="386"/>
      <c r="J12" s="386"/>
      <c r="K12" s="386"/>
      <c r="L12" s="386"/>
      <c r="M12" s="386"/>
      <c r="N12" s="386"/>
      <c r="O12" s="386"/>
      <c r="P12" s="386"/>
      <c r="Q12" s="55"/>
    </row>
    <row r="13" spans="1:17" ht="21.4" customHeight="1" x14ac:dyDescent="0.15">
      <c r="A13" s="35"/>
      <c r="B13" s="108"/>
      <c r="C13" s="35"/>
      <c r="D13" s="35"/>
      <c r="E13" s="35"/>
      <c r="F13" s="35"/>
      <c r="G13" s="35"/>
      <c r="H13" s="35"/>
      <c r="I13" s="35"/>
      <c r="J13" s="35"/>
      <c r="K13" s="35"/>
      <c r="L13" s="35"/>
      <c r="M13" s="35"/>
      <c r="N13" s="35"/>
      <c r="O13" s="35"/>
      <c r="P13" s="35"/>
    </row>
    <row r="14" spans="1:17" ht="46.5" customHeight="1" x14ac:dyDescent="0.15">
      <c r="A14" s="35"/>
      <c r="B14" s="250" t="s">
        <v>461</v>
      </c>
      <c r="C14" s="250"/>
      <c r="D14" s="250"/>
      <c r="E14" s="250"/>
      <c r="F14" s="250"/>
      <c r="G14" s="250"/>
      <c r="H14" s="250"/>
      <c r="I14" s="250"/>
      <c r="J14" s="250"/>
      <c r="K14" s="250"/>
      <c r="L14" s="250"/>
      <c r="M14" s="250"/>
      <c r="N14" s="250"/>
      <c r="O14" s="250"/>
      <c r="P14" s="35"/>
    </row>
    <row r="15" spans="1:17" ht="25.9" customHeight="1" thickBot="1" x14ac:dyDescent="0.2">
      <c r="A15" s="35"/>
      <c r="B15" s="70"/>
      <c r="C15" s="70"/>
      <c r="D15" s="70"/>
      <c r="E15" s="70"/>
      <c r="F15" s="70"/>
      <c r="G15" s="70"/>
      <c r="H15" s="70"/>
      <c r="I15" s="70"/>
      <c r="J15" s="70"/>
      <c r="K15" s="70"/>
      <c r="L15" s="70"/>
      <c r="M15" s="70"/>
      <c r="N15" s="70"/>
      <c r="O15" s="70"/>
      <c r="P15" s="35"/>
    </row>
    <row r="16" spans="1:17" ht="39.950000000000003" customHeight="1" x14ac:dyDescent="0.15">
      <c r="A16" s="35"/>
      <c r="B16" s="494" t="s">
        <v>463</v>
      </c>
      <c r="C16" s="495"/>
      <c r="D16" s="272">
        <f>※まずはこのシートに入力※基本データ!D12</f>
        <v>0</v>
      </c>
      <c r="E16" s="272"/>
      <c r="F16" s="272"/>
      <c r="G16" s="272"/>
      <c r="H16" s="272"/>
      <c r="I16" s="272"/>
      <c r="J16" s="272"/>
      <c r="K16" s="272"/>
      <c r="L16" s="272"/>
      <c r="M16" s="272"/>
      <c r="N16" s="272"/>
      <c r="O16" s="273"/>
      <c r="P16" s="35"/>
    </row>
    <row r="17" spans="1:16" ht="39.950000000000003" customHeight="1" x14ac:dyDescent="0.15">
      <c r="A17" s="35"/>
      <c r="B17" s="260" t="s">
        <v>462</v>
      </c>
      <c r="C17" s="261"/>
      <c r="D17" s="274" t="str">
        <f>'④補助金（TCVB)'!D18:O18</f>
        <v>（手入力）</v>
      </c>
      <c r="E17" s="274"/>
      <c r="F17" s="274"/>
      <c r="G17" s="274"/>
      <c r="H17" s="274"/>
      <c r="I17" s="274"/>
      <c r="J17" s="274"/>
      <c r="K17" s="274"/>
      <c r="L17" s="274"/>
      <c r="M17" s="274"/>
      <c r="N17" s="274"/>
      <c r="O17" s="275"/>
      <c r="P17" s="35"/>
    </row>
    <row r="18" spans="1:16" ht="25.9" customHeight="1" x14ac:dyDescent="0.15">
      <c r="A18" s="35"/>
      <c r="B18" s="378" t="s">
        <v>464</v>
      </c>
      <c r="C18" s="286"/>
      <c r="D18" s="366"/>
      <c r="E18" s="367"/>
      <c r="F18" s="367"/>
      <c r="G18" s="367"/>
      <c r="H18" s="367"/>
      <c r="I18" s="367"/>
      <c r="J18" s="367"/>
      <c r="K18" s="367"/>
      <c r="L18" s="367"/>
      <c r="M18" s="367"/>
      <c r="N18" s="367"/>
      <c r="O18" s="368"/>
      <c r="P18" s="35"/>
    </row>
    <row r="19" spans="1:16" ht="26.65" customHeight="1" x14ac:dyDescent="0.15">
      <c r="A19" s="35"/>
      <c r="B19" s="287"/>
      <c r="C19" s="288"/>
      <c r="D19" s="358"/>
      <c r="E19" s="369"/>
      <c r="F19" s="369"/>
      <c r="G19" s="369"/>
      <c r="H19" s="369"/>
      <c r="I19" s="369"/>
      <c r="J19" s="369"/>
      <c r="K19" s="369"/>
      <c r="L19" s="369"/>
      <c r="M19" s="369"/>
      <c r="N19" s="369"/>
      <c r="O19" s="370"/>
      <c r="P19" s="35"/>
    </row>
    <row r="20" spans="1:16" ht="22.5" customHeight="1" x14ac:dyDescent="0.15">
      <c r="A20" s="35"/>
      <c r="B20" s="378" t="s">
        <v>465</v>
      </c>
      <c r="C20" s="286"/>
      <c r="D20" s="499" t="s">
        <v>466</v>
      </c>
      <c r="E20" s="353"/>
      <c r="F20" s="353"/>
      <c r="G20" s="353"/>
      <c r="H20" s="353"/>
      <c r="I20" s="353"/>
      <c r="J20" s="353"/>
      <c r="K20" s="353"/>
      <c r="L20" s="353"/>
      <c r="M20" s="353"/>
      <c r="N20" s="353"/>
      <c r="O20" s="354"/>
      <c r="P20" s="35"/>
    </row>
    <row r="21" spans="1:16" ht="25.5" customHeight="1" x14ac:dyDescent="0.15">
      <c r="A21" s="35"/>
      <c r="B21" s="287"/>
      <c r="C21" s="288"/>
      <c r="D21" s="355"/>
      <c r="E21" s="356"/>
      <c r="F21" s="356"/>
      <c r="G21" s="356"/>
      <c r="H21" s="356"/>
      <c r="I21" s="356"/>
      <c r="J21" s="356"/>
      <c r="K21" s="356"/>
      <c r="L21" s="356"/>
      <c r="M21" s="356"/>
      <c r="N21" s="356"/>
      <c r="O21" s="357"/>
      <c r="P21" s="35"/>
    </row>
    <row r="22" spans="1:16" ht="65.45" customHeight="1" x14ac:dyDescent="0.15">
      <c r="A22" s="35"/>
      <c r="B22" s="376" t="s">
        <v>467</v>
      </c>
      <c r="C22" s="377"/>
      <c r="D22" s="361" t="s">
        <v>469</v>
      </c>
      <c r="E22" s="362"/>
      <c r="F22" s="362"/>
      <c r="G22" s="362"/>
      <c r="H22" s="362"/>
      <c r="I22" s="362"/>
      <c r="J22" s="362"/>
      <c r="K22" s="362"/>
      <c r="L22" s="362"/>
      <c r="M22" s="362"/>
      <c r="N22" s="362"/>
      <c r="O22" s="363"/>
      <c r="P22" s="35"/>
    </row>
    <row r="23" spans="1:16" ht="68.650000000000006" customHeight="1" thickBot="1" x14ac:dyDescent="0.2">
      <c r="A23" s="35"/>
      <c r="B23" s="371" t="s">
        <v>468</v>
      </c>
      <c r="C23" s="372"/>
      <c r="D23" s="496"/>
      <c r="E23" s="497"/>
      <c r="F23" s="497"/>
      <c r="G23" s="497"/>
      <c r="H23" s="497"/>
      <c r="I23" s="497"/>
      <c r="J23" s="497"/>
      <c r="K23" s="497"/>
      <c r="L23" s="497"/>
      <c r="M23" s="497"/>
      <c r="N23" s="497"/>
      <c r="O23" s="498"/>
      <c r="P23" s="35"/>
    </row>
  </sheetData>
  <mergeCells count="20">
    <mergeCell ref="B23:C23"/>
    <mergeCell ref="D23:O23"/>
    <mergeCell ref="D17:O17"/>
    <mergeCell ref="B18:C19"/>
    <mergeCell ref="D18:O19"/>
    <mergeCell ref="B20:C21"/>
    <mergeCell ref="D20:O21"/>
    <mergeCell ref="B22:C22"/>
    <mergeCell ref="D22:O22"/>
    <mergeCell ref="B17:C17"/>
    <mergeCell ref="B4:E4"/>
    <mergeCell ref="H7:O7"/>
    <mergeCell ref="B14:O14"/>
    <mergeCell ref="B16:C16"/>
    <mergeCell ref="D16:O16"/>
    <mergeCell ref="H8:O8"/>
    <mergeCell ref="H9:J9"/>
    <mergeCell ref="K9:O9"/>
    <mergeCell ref="G10:O10"/>
    <mergeCell ref="A12:P12"/>
  </mergeCells>
  <phoneticPr fontId="1"/>
  <pageMargins left="0.7" right="0.7" top="0.75" bottom="0.75" header="0.3" footer="0.3"/>
  <pageSetup paperSize="9" scale="79" orientation="portrait" r:id="rId1"/>
  <rowBreaks count="1" manualBreakCount="1">
    <brk id="23"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K19"/>
  <sheetViews>
    <sheetView view="pageBreakPreview" topLeftCell="A4" zoomScaleNormal="100" zoomScaleSheetLayoutView="100" workbookViewId="0">
      <selection activeCell="O31" sqref="O31"/>
    </sheetView>
  </sheetViews>
  <sheetFormatPr defaultColWidth="8.75" defaultRowHeight="13.5" x14ac:dyDescent="0.15"/>
  <cols>
    <col min="1" max="1" width="5.25" style="35" customWidth="1"/>
    <col min="2" max="2" width="2.75" style="36" customWidth="1"/>
    <col min="3" max="3" width="8.25" style="35" customWidth="1"/>
    <col min="4" max="4" width="8.75" style="35"/>
    <col min="5" max="5" width="9.5" style="35" customWidth="1"/>
    <col min="6" max="6" width="10.25" style="35" customWidth="1"/>
    <col min="7" max="7" width="9.625" style="35" customWidth="1"/>
    <col min="8" max="8" width="10.5" style="35" customWidth="1"/>
    <col min="9" max="9" width="14.25" style="35" customWidth="1"/>
    <col min="10" max="10" width="4" style="35" customWidth="1"/>
    <col min="11" max="16384" width="8.75" style="35"/>
  </cols>
  <sheetData>
    <row r="1" spans="1:10" ht="30" customHeight="1" x14ac:dyDescent="0.15">
      <c r="A1" s="240" t="s">
        <v>170</v>
      </c>
      <c r="B1" s="241"/>
      <c r="C1" s="241"/>
      <c r="D1" s="241"/>
      <c r="E1" s="241"/>
      <c r="F1" s="241"/>
      <c r="G1" s="241"/>
      <c r="H1" s="241"/>
      <c r="I1" s="241"/>
      <c r="J1" s="241"/>
    </row>
    <row r="2" spans="1:10" ht="17.649999999999999" customHeight="1" thickBot="1" x14ac:dyDescent="0.2">
      <c r="B2" s="36">
        <v>1</v>
      </c>
      <c r="C2" s="35" t="s">
        <v>173</v>
      </c>
    </row>
    <row r="3" spans="1:10" ht="27" customHeight="1" thickBot="1" x14ac:dyDescent="0.2">
      <c r="D3" s="37" t="s">
        <v>11</v>
      </c>
      <c r="E3" s="149"/>
      <c r="F3" s="38" t="s">
        <v>171</v>
      </c>
      <c r="G3" s="149"/>
    </row>
    <row r="4" spans="1:10" ht="27" customHeight="1" thickBot="1" x14ac:dyDescent="0.2">
      <c r="C4" s="39" t="s">
        <v>5</v>
      </c>
      <c r="D4" s="242"/>
      <c r="E4" s="243"/>
      <c r="F4" s="243"/>
      <c r="G4" s="243"/>
      <c r="H4" s="243"/>
      <c r="I4" s="244"/>
    </row>
    <row r="5" spans="1:10" ht="27" customHeight="1" thickBot="1" x14ac:dyDescent="0.2">
      <c r="C5" s="39" t="s">
        <v>172</v>
      </c>
      <c r="D5" s="242"/>
      <c r="E5" s="243"/>
      <c r="F5" s="243"/>
      <c r="G5" s="243"/>
      <c r="H5" s="243"/>
      <c r="I5" s="244"/>
    </row>
    <row r="6" spans="1:10" ht="27" customHeight="1" thickBot="1" x14ac:dyDescent="0.2">
      <c r="C6" s="40" t="s">
        <v>7</v>
      </c>
      <c r="D6" s="41" t="s">
        <v>46</v>
      </c>
      <c r="E6" s="245"/>
      <c r="F6" s="246"/>
      <c r="G6" s="38" t="s">
        <v>47</v>
      </c>
      <c r="H6" s="242"/>
      <c r="I6" s="244"/>
    </row>
    <row r="7" spans="1:10" ht="27" customHeight="1" thickBot="1" x14ac:dyDescent="0.2">
      <c r="C7" s="40" t="s">
        <v>9</v>
      </c>
      <c r="D7" s="41" t="s">
        <v>46</v>
      </c>
      <c r="E7" s="245"/>
      <c r="F7" s="246"/>
      <c r="G7" s="41" t="s">
        <v>47</v>
      </c>
      <c r="H7" s="242"/>
      <c r="I7" s="244"/>
    </row>
    <row r="8" spans="1:10" ht="27" customHeight="1" thickBot="1" x14ac:dyDescent="0.2">
      <c r="C8" s="39" t="s">
        <v>49</v>
      </c>
      <c r="D8" s="242"/>
      <c r="E8" s="243"/>
      <c r="F8" s="243"/>
      <c r="G8" s="243"/>
      <c r="H8" s="243"/>
      <c r="I8" s="244"/>
    </row>
    <row r="9" spans="1:10" ht="27" customHeight="1" thickBot="1" x14ac:dyDescent="0.2">
      <c r="C9" s="39" t="s">
        <v>50</v>
      </c>
      <c r="D9" s="242"/>
      <c r="E9" s="243"/>
      <c r="F9" s="243"/>
      <c r="G9" s="243"/>
      <c r="H9" s="243"/>
      <c r="I9" s="244"/>
    </row>
    <row r="10" spans="1:10" ht="24" customHeight="1" x14ac:dyDescent="0.15"/>
    <row r="11" spans="1:10" ht="17.649999999999999" customHeight="1" thickBot="1" x14ac:dyDescent="0.2">
      <c r="B11" s="36">
        <v>2</v>
      </c>
      <c r="C11" s="35" t="s">
        <v>174</v>
      </c>
    </row>
    <row r="12" spans="1:10" ht="27" customHeight="1" thickBot="1" x14ac:dyDescent="0.2">
      <c r="C12" s="42" t="s">
        <v>43</v>
      </c>
      <c r="D12" s="242"/>
      <c r="E12" s="243"/>
      <c r="F12" s="243"/>
      <c r="G12" s="243"/>
      <c r="H12" s="243"/>
      <c r="I12" s="244"/>
    </row>
    <row r="13" spans="1:10" ht="52.9" customHeight="1" thickBot="1" x14ac:dyDescent="0.2">
      <c r="C13" s="42" t="s">
        <v>13</v>
      </c>
      <c r="D13" s="249"/>
      <c r="E13" s="250"/>
      <c r="F13" s="250"/>
      <c r="G13" s="250"/>
      <c r="H13" s="250"/>
      <c r="I13" s="251"/>
    </row>
    <row r="14" spans="1:10" ht="24" customHeight="1" thickBot="1" x14ac:dyDescent="0.2">
      <c r="C14" s="42" t="s">
        <v>175</v>
      </c>
      <c r="D14" s="242" t="s">
        <v>176</v>
      </c>
      <c r="E14" s="243"/>
      <c r="F14" s="243"/>
      <c r="G14" s="243"/>
      <c r="H14" s="243"/>
      <c r="I14" s="244"/>
    </row>
    <row r="15" spans="1:10" ht="24" customHeight="1" thickBot="1" x14ac:dyDescent="0.2">
      <c r="C15" s="42" t="s">
        <v>15</v>
      </c>
      <c r="D15" s="252"/>
      <c r="E15" s="253"/>
      <c r="F15" s="253"/>
      <c r="G15" s="253"/>
      <c r="H15" s="253"/>
      <c r="I15" s="254"/>
    </row>
    <row r="16" spans="1:10" ht="24" customHeight="1" thickBot="1" x14ac:dyDescent="0.2">
      <c r="C16" s="42" t="s">
        <v>53</v>
      </c>
      <c r="D16" s="41" t="s">
        <v>20</v>
      </c>
      <c r="E16" s="41"/>
      <c r="F16" s="43" t="s">
        <v>177</v>
      </c>
      <c r="G16" s="44"/>
      <c r="H16" s="45" t="s">
        <v>178</v>
      </c>
      <c r="I16" s="41">
        <v>0</v>
      </c>
    </row>
    <row r="17" spans="3:11" ht="24" customHeight="1" thickBot="1" x14ac:dyDescent="0.2">
      <c r="D17" s="41" t="s">
        <v>122</v>
      </c>
      <c r="E17" s="255">
        <f>SUM(E16+G16+I16)</f>
        <v>0</v>
      </c>
      <c r="F17" s="256"/>
      <c r="G17" s="256"/>
      <c r="H17" s="257"/>
      <c r="I17" s="46" t="s">
        <v>179</v>
      </c>
    </row>
    <row r="18" spans="3:11" ht="24" customHeight="1" thickBot="1" x14ac:dyDescent="0.2">
      <c r="C18" s="42" t="s">
        <v>180</v>
      </c>
      <c r="D18" s="242"/>
      <c r="E18" s="243"/>
      <c r="F18" s="243"/>
      <c r="G18" s="243"/>
      <c r="H18" s="243"/>
      <c r="I18" s="244"/>
      <c r="K18" s="35" t="s">
        <v>367</v>
      </c>
    </row>
    <row r="19" spans="3:11" ht="28.15" customHeight="1" x14ac:dyDescent="0.15">
      <c r="D19" s="247" t="s">
        <v>413</v>
      </c>
      <c r="E19" s="248"/>
      <c r="F19" s="248"/>
      <c r="G19" s="248"/>
      <c r="H19" s="248"/>
      <c r="I19" s="248"/>
    </row>
  </sheetData>
  <mergeCells count="16">
    <mergeCell ref="D19:I19"/>
    <mergeCell ref="E7:F7"/>
    <mergeCell ref="H7:I7"/>
    <mergeCell ref="D12:I12"/>
    <mergeCell ref="D13:I13"/>
    <mergeCell ref="D14:I14"/>
    <mergeCell ref="D9:I9"/>
    <mergeCell ref="D15:I15"/>
    <mergeCell ref="E17:H17"/>
    <mergeCell ref="D18:I18"/>
    <mergeCell ref="A1:J1"/>
    <mergeCell ref="D5:I5"/>
    <mergeCell ref="D8:I8"/>
    <mergeCell ref="D4:I4"/>
    <mergeCell ref="E6:F6"/>
    <mergeCell ref="H6:I6"/>
  </mergeCells>
  <phoneticPr fontId="1"/>
  <dataValidations count="1">
    <dataValidation type="list" allowBlank="1" showInputMessage="1" sqref="D18:I18" xr:uid="{00000000-0002-0000-0100-000000000000}">
      <formula1>$K$18</formula1>
    </dataValidation>
  </dataValidation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2" tint="-0.499984740745262"/>
  </sheetPr>
  <dimension ref="A1:P20"/>
  <sheetViews>
    <sheetView view="pageBreakPreview" zoomScaleNormal="100" zoomScaleSheetLayoutView="100" workbookViewId="0">
      <selection activeCell="Z12" sqref="Z12"/>
    </sheetView>
  </sheetViews>
  <sheetFormatPr defaultRowHeight="13.5" x14ac:dyDescent="0.15"/>
  <cols>
    <col min="1" max="1" width="6.875" customWidth="1"/>
    <col min="3" max="3" width="10.25" customWidth="1"/>
    <col min="4" max="16" width="6.625" customWidth="1"/>
    <col min="17" max="17" width="2" customWidth="1"/>
  </cols>
  <sheetData>
    <row r="1" spans="1:16" x14ac:dyDescent="0.15">
      <c r="A1" s="35"/>
      <c r="B1" s="35"/>
      <c r="C1" s="35"/>
      <c r="D1" s="35"/>
      <c r="E1" s="35"/>
      <c r="F1" s="35"/>
      <c r="G1" s="35"/>
      <c r="H1" s="35"/>
      <c r="I1" s="35"/>
      <c r="J1" s="35"/>
      <c r="K1" s="35"/>
      <c r="L1" s="35"/>
      <c r="M1" s="35"/>
      <c r="N1" s="35"/>
      <c r="O1" s="35"/>
      <c r="P1" s="35"/>
    </row>
    <row r="2" spans="1:16" x14ac:dyDescent="0.15">
      <c r="A2" s="35"/>
      <c r="B2" s="35"/>
      <c r="C2" s="35"/>
      <c r="D2" s="35"/>
      <c r="E2" s="35"/>
      <c r="F2" s="35"/>
      <c r="G2" s="35"/>
      <c r="I2" s="35"/>
      <c r="J2" s="38"/>
      <c r="K2" s="38"/>
      <c r="L2" s="121" t="s">
        <v>1</v>
      </c>
      <c r="M2" s="121"/>
      <c r="N2" s="148" t="s">
        <v>2</v>
      </c>
      <c r="O2" s="121"/>
      <c r="P2" s="148" t="s">
        <v>3</v>
      </c>
    </row>
    <row r="3" spans="1:16" ht="104.1" customHeight="1" x14ac:dyDescent="0.15">
      <c r="A3" s="450" t="s">
        <v>489</v>
      </c>
      <c r="B3" s="450"/>
      <c r="C3" s="450"/>
      <c r="D3" s="450"/>
      <c r="E3" s="450"/>
      <c r="F3" s="450"/>
      <c r="G3" s="450"/>
      <c r="H3" s="450"/>
      <c r="I3" s="450"/>
      <c r="J3" s="450"/>
      <c r="K3" s="450"/>
      <c r="L3" s="450"/>
      <c r="M3" s="450"/>
      <c r="N3" s="450"/>
      <c r="O3" s="450"/>
      <c r="P3" s="450"/>
    </row>
    <row r="4" spans="1:16" ht="45" customHeight="1" x14ac:dyDescent="0.15">
      <c r="A4" s="35"/>
      <c r="B4" s="250" t="s">
        <v>471</v>
      </c>
      <c r="C4" s="250"/>
      <c r="D4" s="250"/>
      <c r="E4" s="250"/>
      <c r="F4" s="35"/>
      <c r="G4" s="35"/>
      <c r="H4" s="35"/>
      <c r="I4" s="35"/>
      <c r="J4" s="35"/>
      <c r="K4" s="35"/>
      <c r="L4" s="35"/>
      <c r="M4" s="35"/>
      <c r="N4" s="35"/>
      <c r="O4" s="35"/>
      <c r="P4" s="35"/>
    </row>
    <row r="5" spans="1:16" ht="29.1" customHeight="1" x14ac:dyDescent="0.15">
      <c r="A5" s="35"/>
      <c r="B5" s="35"/>
      <c r="C5" s="35"/>
      <c r="D5" s="35"/>
      <c r="E5" s="35"/>
      <c r="F5" s="35"/>
      <c r="G5" s="35"/>
      <c r="H5" s="35"/>
      <c r="I5" s="35"/>
      <c r="J5" s="35"/>
      <c r="K5" s="35"/>
      <c r="L5" s="35"/>
      <c r="M5" s="35"/>
      <c r="N5" s="35"/>
      <c r="O5" s="35"/>
      <c r="P5" s="35"/>
    </row>
    <row r="6" spans="1:16" x14ac:dyDescent="0.15">
      <c r="A6" s="35"/>
      <c r="B6" s="35"/>
      <c r="C6" s="35"/>
      <c r="D6" s="35"/>
      <c r="E6" s="35"/>
      <c r="F6" s="35"/>
      <c r="G6" s="35"/>
      <c r="H6" s="38" t="s">
        <v>11</v>
      </c>
      <c r="I6" s="35">
        <f>※まずはこのシートに入力※基本データ!E3</f>
        <v>0</v>
      </c>
      <c r="J6" s="38" t="s">
        <v>10</v>
      </c>
      <c r="K6" s="35">
        <f>※まずはこのシートに入力※基本データ!G3</f>
        <v>0</v>
      </c>
      <c r="L6" s="35"/>
      <c r="M6" s="35"/>
      <c r="N6" s="35"/>
      <c r="O6" s="35"/>
      <c r="P6" s="35"/>
    </row>
    <row r="7" spans="1:16" ht="22.15" customHeight="1" x14ac:dyDescent="0.15">
      <c r="A7" s="35"/>
      <c r="B7" s="35"/>
      <c r="C7" s="35"/>
      <c r="D7" s="35"/>
      <c r="E7" s="35"/>
      <c r="F7" s="35"/>
      <c r="G7" s="104" t="s">
        <v>57</v>
      </c>
      <c r="H7" s="265">
        <f>※まずはこのシートに入力※基本データ!D4</f>
        <v>0</v>
      </c>
      <c r="I7" s="265"/>
      <c r="J7" s="265"/>
      <c r="K7" s="265"/>
      <c r="L7" s="265"/>
      <c r="M7" s="265"/>
      <c r="N7" s="265"/>
      <c r="O7" s="265"/>
      <c r="P7" s="35"/>
    </row>
    <row r="8" spans="1:16" ht="22.5" customHeight="1" x14ac:dyDescent="0.15">
      <c r="A8" s="35"/>
      <c r="B8" s="35"/>
      <c r="C8" s="35"/>
      <c r="D8" s="35"/>
      <c r="E8" s="35"/>
      <c r="F8" s="35"/>
      <c r="G8" s="105" t="s">
        <v>45</v>
      </c>
      <c r="H8" s="266">
        <f>※まずはこのシートに入力※基本データ!D5</f>
        <v>0</v>
      </c>
      <c r="I8" s="266"/>
      <c r="J8" s="266"/>
      <c r="K8" s="266"/>
      <c r="L8" s="266"/>
      <c r="M8" s="266"/>
      <c r="N8" s="266"/>
      <c r="O8" s="266"/>
      <c r="P8" s="35"/>
    </row>
    <row r="9" spans="1:16" ht="22.5" customHeight="1" x14ac:dyDescent="0.15">
      <c r="A9" s="35"/>
      <c r="B9" s="35"/>
      <c r="C9" s="35"/>
      <c r="D9" s="35"/>
      <c r="E9" s="35"/>
      <c r="F9" s="35"/>
      <c r="G9" s="105" t="s">
        <v>7</v>
      </c>
      <c r="H9" s="267">
        <f>※まずはこのシートに入力※基本データ!E6</f>
        <v>0</v>
      </c>
      <c r="I9" s="267"/>
      <c r="J9" s="267"/>
      <c r="K9" s="270">
        <f>※まずはこのシートに入力※基本データ!H6</f>
        <v>0</v>
      </c>
      <c r="L9" s="270"/>
      <c r="M9" s="270"/>
      <c r="N9" s="270"/>
      <c r="O9" s="270"/>
      <c r="P9" s="35"/>
    </row>
    <row r="10" spans="1:16" ht="26.65" customHeight="1" x14ac:dyDescent="0.15">
      <c r="A10" s="35"/>
      <c r="B10" s="35"/>
      <c r="C10" s="35"/>
      <c r="D10" s="35"/>
      <c r="E10" s="35"/>
      <c r="F10" s="35"/>
      <c r="G10" s="384" t="s">
        <v>58</v>
      </c>
      <c r="H10" s="385"/>
      <c r="I10" s="385"/>
      <c r="J10" s="385"/>
      <c r="K10" s="385"/>
      <c r="L10" s="385"/>
      <c r="M10" s="385"/>
      <c r="N10" s="385"/>
      <c r="O10" s="385"/>
      <c r="P10" s="35"/>
    </row>
    <row r="11" spans="1:16" ht="21.4" customHeight="1" x14ac:dyDescent="0.15">
      <c r="A11" s="35"/>
      <c r="B11" s="108"/>
      <c r="C11" s="35"/>
      <c r="D11" s="35"/>
      <c r="E11" s="35"/>
      <c r="F11" s="35"/>
      <c r="G11" s="35"/>
      <c r="H11" s="35"/>
      <c r="I11" s="35"/>
      <c r="J11" s="35"/>
      <c r="K11" s="35"/>
      <c r="L11" s="35"/>
      <c r="M11" s="35"/>
      <c r="N11" s="35"/>
      <c r="O11" s="35"/>
      <c r="P11" s="35"/>
    </row>
    <row r="12" spans="1:16" ht="46.5" customHeight="1" x14ac:dyDescent="0.15">
      <c r="A12" s="35"/>
      <c r="B12" s="250" t="s">
        <v>486</v>
      </c>
      <c r="C12" s="250"/>
      <c r="D12" s="250"/>
      <c r="E12" s="250"/>
      <c r="F12" s="250"/>
      <c r="G12" s="250"/>
      <c r="H12" s="250"/>
      <c r="I12" s="250"/>
      <c r="J12" s="250"/>
      <c r="K12" s="250"/>
      <c r="L12" s="250"/>
      <c r="M12" s="250"/>
      <c r="N12" s="250"/>
      <c r="O12" s="250"/>
      <c r="P12" s="35"/>
    </row>
    <row r="13" spans="1:16" ht="25.9" customHeight="1" thickBot="1" x14ac:dyDescent="0.2">
      <c r="A13" s="35"/>
      <c r="B13" s="70"/>
      <c r="C13" s="70"/>
      <c r="D13" s="70"/>
      <c r="E13" s="70"/>
      <c r="F13" s="70"/>
      <c r="G13" s="70"/>
      <c r="H13" s="70"/>
      <c r="I13" s="70"/>
      <c r="J13" s="70"/>
      <c r="K13" s="70"/>
      <c r="L13" s="70"/>
      <c r="M13" s="70"/>
      <c r="N13" s="70"/>
      <c r="O13" s="70"/>
      <c r="P13" s="35"/>
    </row>
    <row r="14" spans="1:16" ht="39.950000000000003" customHeight="1" x14ac:dyDescent="0.15">
      <c r="A14" s="35"/>
      <c r="B14" s="494" t="s">
        <v>463</v>
      </c>
      <c r="C14" s="495"/>
      <c r="D14" s="272">
        <f>※まずはこのシートに入力※基本データ!D12</f>
        <v>0</v>
      </c>
      <c r="E14" s="272"/>
      <c r="F14" s="272"/>
      <c r="G14" s="272"/>
      <c r="H14" s="272"/>
      <c r="I14" s="272"/>
      <c r="J14" s="272"/>
      <c r="K14" s="272"/>
      <c r="L14" s="272"/>
      <c r="M14" s="272"/>
      <c r="N14" s="272"/>
      <c r="O14" s="273"/>
      <c r="P14" s="35"/>
    </row>
    <row r="15" spans="1:16" ht="53.1" customHeight="1" x14ac:dyDescent="0.15">
      <c r="A15" s="35"/>
      <c r="B15" s="505" t="s">
        <v>479</v>
      </c>
      <c r="C15" s="261"/>
      <c r="D15" s="506" t="s">
        <v>487</v>
      </c>
      <c r="E15" s="506"/>
      <c r="F15" s="506"/>
      <c r="G15" s="506"/>
      <c r="H15" s="506"/>
      <c r="I15" s="506"/>
      <c r="J15" s="506"/>
      <c r="K15" s="506"/>
      <c r="L15" s="506"/>
      <c r="M15" s="506"/>
      <c r="N15" s="506"/>
      <c r="O15" s="507"/>
      <c r="P15" s="35"/>
    </row>
    <row r="16" spans="1:16" ht="25.9" customHeight="1" x14ac:dyDescent="0.15">
      <c r="A16" s="35"/>
      <c r="B16" s="378" t="s">
        <v>481</v>
      </c>
      <c r="C16" s="286"/>
      <c r="D16" s="366"/>
      <c r="E16" s="367"/>
      <c r="F16" s="367"/>
      <c r="G16" s="367"/>
      <c r="H16" s="367"/>
      <c r="I16" s="367"/>
      <c r="J16" s="367"/>
      <c r="K16" s="367"/>
      <c r="L16" s="367"/>
      <c r="M16" s="367"/>
      <c r="N16" s="367"/>
      <c r="O16" s="368"/>
      <c r="P16" s="35"/>
    </row>
    <row r="17" spans="1:16" ht="26.65" customHeight="1" x14ac:dyDescent="0.15">
      <c r="A17" s="35"/>
      <c r="B17" s="287"/>
      <c r="C17" s="288"/>
      <c r="D17" s="358"/>
      <c r="E17" s="369"/>
      <c r="F17" s="369"/>
      <c r="G17" s="369"/>
      <c r="H17" s="369"/>
      <c r="I17" s="369"/>
      <c r="J17" s="369"/>
      <c r="K17" s="369"/>
      <c r="L17" s="369"/>
      <c r="M17" s="369"/>
      <c r="N17" s="369"/>
      <c r="O17" s="370"/>
      <c r="P17" s="35"/>
    </row>
    <row r="18" spans="1:16" ht="22.5" customHeight="1" x14ac:dyDescent="0.15">
      <c r="A18" s="35"/>
      <c r="B18" s="378" t="s">
        <v>482</v>
      </c>
      <c r="C18" s="286"/>
      <c r="D18" s="499" t="s">
        <v>488</v>
      </c>
      <c r="E18" s="353"/>
      <c r="F18" s="353"/>
      <c r="G18" s="353"/>
      <c r="H18" s="353"/>
      <c r="I18" s="353"/>
      <c r="J18" s="353"/>
      <c r="K18" s="353"/>
      <c r="L18" s="353"/>
      <c r="M18" s="353"/>
      <c r="N18" s="353"/>
      <c r="O18" s="354"/>
      <c r="P18" s="35"/>
    </row>
    <row r="19" spans="1:16" ht="25.5" customHeight="1" x14ac:dyDescent="0.15">
      <c r="A19" s="35"/>
      <c r="B19" s="287"/>
      <c r="C19" s="288"/>
      <c r="D19" s="355"/>
      <c r="E19" s="356"/>
      <c r="F19" s="356"/>
      <c r="G19" s="356"/>
      <c r="H19" s="356"/>
      <c r="I19" s="356"/>
      <c r="J19" s="356"/>
      <c r="K19" s="356"/>
      <c r="L19" s="356"/>
      <c r="M19" s="356"/>
      <c r="N19" s="356"/>
      <c r="O19" s="357"/>
      <c r="P19" s="35"/>
    </row>
    <row r="20" spans="1:16" ht="110.1" customHeight="1" thickBot="1" x14ac:dyDescent="0.2">
      <c r="A20" s="35"/>
      <c r="B20" s="500" t="s">
        <v>484</v>
      </c>
      <c r="C20" s="501"/>
      <c r="D20" s="502"/>
      <c r="E20" s="503"/>
      <c r="F20" s="503"/>
      <c r="G20" s="503"/>
      <c r="H20" s="503"/>
      <c r="I20" s="503"/>
      <c r="J20" s="503"/>
      <c r="K20" s="503"/>
      <c r="L20" s="503"/>
      <c r="M20" s="503"/>
      <c r="N20" s="503"/>
      <c r="O20" s="504"/>
      <c r="P20" s="35"/>
    </row>
  </sheetData>
  <mergeCells count="18">
    <mergeCell ref="A3:P3"/>
    <mergeCell ref="B16:C17"/>
    <mergeCell ref="D16:O17"/>
    <mergeCell ref="B18:C19"/>
    <mergeCell ref="D18:O19"/>
    <mergeCell ref="B4:E4"/>
    <mergeCell ref="H7:O7"/>
    <mergeCell ref="H8:O8"/>
    <mergeCell ref="H9:J9"/>
    <mergeCell ref="K9:O9"/>
    <mergeCell ref="G10:O10"/>
    <mergeCell ref="B20:C20"/>
    <mergeCell ref="D20:O20"/>
    <mergeCell ref="B12:O12"/>
    <mergeCell ref="B14:C14"/>
    <mergeCell ref="D14:O14"/>
    <mergeCell ref="B15:C15"/>
    <mergeCell ref="D15:O15"/>
  </mergeCells>
  <phoneticPr fontId="1"/>
  <pageMargins left="0.7" right="0.7" top="0.75" bottom="0.75" header="0.3" footer="0.3"/>
  <pageSetup paperSize="9" scale="78"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2" tint="-0.499984740745262"/>
  </sheetPr>
  <dimension ref="A1:Q22"/>
  <sheetViews>
    <sheetView view="pageBreakPreview" topLeftCell="A27" zoomScale="70" zoomScaleNormal="100" zoomScaleSheetLayoutView="70" workbookViewId="0">
      <selection activeCell="AD64" sqref="AD64"/>
    </sheetView>
  </sheetViews>
  <sheetFormatPr defaultRowHeight="13.5" x14ac:dyDescent="0.15"/>
  <cols>
    <col min="1" max="1" width="6.875" customWidth="1"/>
    <col min="3" max="3" width="10.25" customWidth="1"/>
    <col min="4" max="16" width="6.625" customWidth="1"/>
    <col min="17" max="17" width="2" customWidth="1"/>
  </cols>
  <sheetData>
    <row r="1" spans="1:17" x14ac:dyDescent="0.15">
      <c r="A1" s="35"/>
      <c r="B1" s="35"/>
      <c r="C1" s="35"/>
      <c r="D1" s="35"/>
      <c r="E1" s="35"/>
      <c r="F1" s="35"/>
      <c r="G1" s="35"/>
      <c r="H1" s="35"/>
      <c r="I1" s="35"/>
      <c r="J1" s="35"/>
      <c r="K1" s="35"/>
      <c r="L1" s="35"/>
      <c r="M1" s="35"/>
      <c r="N1" s="35"/>
      <c r="O1" s="35"/>
      <c r="P1" s="35"/>
    </row>
    <row r="2" spans="1:17" x14ac:dyDescent="0.15">
      <c r="A2" s="35"/>
      <c r="B2" s="35"/>
      <c r="C2" s="35"/>
      <c r="D2" s="35"/>
      <c r="E2" s="35"/>
      <c r="F2" s="35"/>
      <c r="G2" s="35"/>
      <c r="I2" s="35"/>
      <c r="J2" s="38" t="s">
        <v>0</v>
      </c>
      <c r="K2" s="38"/>
      <c r="L2" s="121" t="s">
        <v>1</v>
      </c>
      <c r="M2" s="121"/>
      <c r="N2" s="148" t="s">
        <v>2</v>
      </c>
      <c r="O2" s="121"/>
      <c r="P2" s="148" t="s">
        <v>3</v>
      </c>
    </row>
    <row r="3" spans="1:17" ht="43.9" customHeight="1" x14ac:dyDescent="0.15">
      <c r="A3" s="35"/>
      <c r="B3" s="35"/>
      <c r="C3" s="35"/>
      <c r="D3" s="35"/>
      <c r="E3" s="35"/>
      <c r="F3" s="35"/>
      <c r="G3" s="35"/>
      <c r="H3" s="35"/>
      <c r="I3" s="35"/>
      <c r="J3" s="35"/>
      <c r="K3" s="35"/>
      <c r="L3" s="35"/>
      <c r="M3" s="35"/>
      <c r="N3" s="35"/>
      <c r="O3" s="35"/>
      <c r="P3" s="35"/>
    </row>
    <row r="4" spans="1:17" ht="45" customHeight="1" x14ac:dyDescent="0.15">
      <c r="A4" s="35"/>
      <c r="B4" s="250" t="s">
        <v>169</v>
      </c>
      <c r="C4" s="250"/>
      <c r="D4" s="250"/>
      <c r="E4" s="250"/>
      <c r="F4" s="35"/>
      <c r="G4" s="35"/>
      <c r="H4" s="35"/>
      <c r="I4" s="35"/>
      <c r="J4" s="35"/>
      <c r="K4" s="35"/>
      <c r="L4" s="35"/>
      <c r="M4" s="35"/>
      <c r="N4" s="35"/>
      <c r="O4" s="35"/>
      <c r="P4" s="35"/>
    </row>
    <row r="5" spans="1:17" ht="43.9" customHeight="1" x14ac:dyDescent="0.15">
      <c r="A5" s="35"/>
      <c r="B5" s="35"/>
      <c r="C5" s="35"/>
      <c r="D5" s="35"/>
      <c r="E5" s="35"/>
      <c r="F5" s="35"/>
      <c r="G5" s="35"/>
      <c r="H5" s="35"/>
      <c r="I5" s="35"/>
      <c r="J5" s="35"/>
      <c r="K5" s="35"/>
      <c r="L5" s="35"/>
      <c r="M5" s="35"/>
      <c r="N5" s="35"/>
      <c r="O5" s="35"/>
      <c r="P5" s="35"/>
    </row>
    <row r="6" spans="1:17" x14ac:dyDescent="0.15">
      <c r="A6" s="35"/>
      <c r="B6" s="35"/>
      <c r="C6" s="35"/>
      <c r="D6" s="35"/>
      <c r="E6" s="35"/>
      <c r="F6" s="35"/>
      <c r="G6" s="35"/>
      <c r="H6" s="38" t="s">
        <v>11</v>
      </c>
      <c r="I6" s="35">
        <f>※まずはこのシートに入力※基本データ!E3</f>
        <v>0</v>
      </c>
      <c r="J6" s="38" t="s">
        <v>10</v>
      </c>
      <c r="K6" s="35">
        <f>※まずはこのシートに入力※基本データ!G3</f>
        <v>0</v>
      </c>
      <c r="L6" s="35"/>
      <c r="M6" s="35"/>
      <c r="N6" s="35"/>
      <c r="O6" s="35"/>
      <c r="P6" s="35"/>
    </row>
    <row r="7" spans="1:17" ht="22.15" customHeight="1" x14ac:dyDescent="0.15">
      <c r="A7" s="35"/>
      <c r="B7" s="35"/>
      <c r="C7" s="35"/>
      <c r="D7" s="35"/>
      <c r="E7" s="35"/>
      <c r="F7" s="35"/>
      <c r="G7" s="104" t="s">
        <v>57</v>
      </c>
      <c r="H7" s="265">
        <f>※まずはこのシートに入力※基本データ!D4</f>
        <v>0</v>
      </c>
      <c r="I7" s="265"/>
      <c r="J7" s="265"/>
      <c r="K7" s="265"/>
      <c r="L7" s="265"/>
      <c r="M7" s="265"/>
      <c r="N7" s="265"/>
      <c r="O7" s="265"/>
      <c r="P7" s="35"/>
    </row>
    <row r="8" spans="1:17" ht="22.5" customHeight="1" x14ac:dyDescent="0.15">
      <c r="A8" s="35"/>
      <c r="B8" s="35"/>
      <c r="C8" s="35"/>
      <c r="D8" s="35"/>
      <c r="E8" s="35"/>
      <c r="F8" s="35"/>
      <c r="G8" s="105" t="s">
        <v>45</v>
      </c>
      <c r="H8" s="266">
        <f>※まずはこのシートに入力※基本データ!D5</f>
        <v>0</v>
      </c>
      <c r="I8" s="266"/>
      <c r="J8" s="266"/>
      <c r="K8" s="266"/>
      <c r="L8" s="266"/>
      <c r="M8" s="266"/>
      <c r="N8" s="266"/>
      <c r="O8" s="266"/>
      <c r="P8" s="35"/>
    </row>
    <row r="9" spans="1:17" ht="22.5" customHeight="1" x14ac:dyDescent="0.15">
      <c r="A9" s="35"/>
      <c r="B9" s="35"/>
      <c r="C9" s="35"/>
      <c r="D9" s="35"/>
      <c r="E9" s="35"/>
      <c r="F9" s="35"/>
      <c r="G9" s="105" t="s">
        <v>7</v>
      </c>
      <c r="H9" s="267">
        <f>※まずはこのシートに入力※基本データ!E6</f>
        <v>0</v>
      </c>
      <c r="I9" s="267"/>
      <c r="J9" s="267"/>
      <c r="K9" s="270">
        <f>※まずはこのシートに入力※基本データ!H6</f>
        <v>0</v>
      </c>
      <c r="L9" s="270"/>
      <c r="M9" s="270"/>
      <c r="N9" s="270"/>
      <c r="O9" s="270"/>
      <c r="P9" s="35"/>
    </row>
    <row r="10" spans="1:17" ht="26.65" customHeight="1" x14ac:dyDescent="0.15">
      <c r="A10" s="35"/>
      <c r="B10" s="35"/>
      <c r="C10" s="35"/>
      <c r="D10" s="35"/>
      <c r="E10" s="35"/>
      <c r="F10" s="35"/>
      <c r="G10" s="384" t="s">
        <v>58</v>
      </c>
      <c r="H10" s="385"/>
      <c r="I10" s="385"/>
      <c r="J10" s="385"/>
      <c r="K10" s="385"/>
      <c r="L10" s="385"/>
      <c r="M10" s="385"/>
      <c r="N10" s="385"/>
      <c r="O10" s="385"/>
      <c r="P10" s="35"/>
    </row>
    <row r="11" spans="1:17" ht="16.899999999999999" customHeight="1" x14ac:dyDescent="0.15">
      <c r="A11" s="35"/>
      <c r="B11" s="35"/>
      <c r="C11" s="35"/>
      <c r="D11" s="35"/>
      <c r="E11" s="35"/>
      <c r="F11" s="35"/>
      <c r="G11" s="106"/>
      <c r="H11" s="107"/>
      <c r="I11" s="107"/>
      <c r="J11" s="107"/>
      <c r="K11" s="107"/>
      <c r="L11" s="107"/>
      <c r="M11" s="107"/>
      <c r="N11" s="107"/>
      <c r="O11" s="107"/>
      <c r="P11" s="35"/>
    </row>
    <row r="12" spans="1:17" ht="28.15" customHeight="1" x14ac:dyDescent="0.15">
      <c r="A12" s="386" t="s">
        <v>477</v>
      </c>
      <c r="B12" s="386"/>
      <c r="C12" s="386"/>
      <c r="D12" s="386"/>
      <c r="E12" s="386"/>
      <c r="F12" s="386"/>
      <c r="G12" s="386"/>
      <c r="H12" s="386"/>
      <c r="I12" s="386"/>
      <c r="J12" s="386"/>
      <c r="K12" s="386"/>
      <c r="L12" s="386"/>
      <c r="M12" s="386"/>
      <c r="N12" s="386"/>
      <c r="O12" s="386"/>
      <c r="P12" s="386"/>
      <c r="Q12" s="55"/>
    </row>
    <row r="13" spans="1:17" ht="21.4" customHeight="1" x14ac:dyDescent="0.15">
      <c r="A13" s="35"/>
      <c r="B13" s="108"/>
      <c r="C13" s="35"/>
      <c r="D13" s="35"/>
      <c r="E13" s="35"/>
      <c r="F13" s="35"/>
      <c r="G13" s="35"/>
      <c r="H13" s="35"/>
      <c r="I13" s="35"/>
      <c r="J13" s="35"/>
      <c r="K13" s="35"/>
      <c r="L13" s="35"/>
      <c r="M13" s="35"/>
      <c r="N13" s="35"/>
      <c r="O13" s="35"/>
      <c r="P13" s="35"/>
    </row>
    <row r="14" spans="1:17" ht="46.5" customHeight="1" x14ac:dyDescent="0.15">
      <c r="A14" s="35"/>
      <c r="B14" s="250" t="s">
        <v>478</v>
      </c>
      <c r="C14" s="250"/>
      <c r="D14" s="250"/>
      <c r="E14" s="250"/>
      <c r="F14" s="250"/>
      <c r="G14" s="250"/>
      <c r="H14" s="250"/>
      <c r="I14" s="250"/>
      <c r="J14" s="250"/>
      <c r="K14" s="250"/>
      <c r="L14" s="250"/>
      <c r="M14" s="250"/>
      <c r="N14" s="250"/>
      <c r="O14" s="250"/>
      <c r="P14" s="35"/>
    </row>
    <row r="15" spans="1:17" ht="25.9" customHeight="1" thickBot="1" x14ac:dyDescent="0.2">
      <c r="A15" s="35"/>
      <c r="B15" s="70"/>
      <c r="C15" s="70"/>
      <c r="D15" s="70"/>
      <c r="E15" s="70"/>
      <c r="F15" s="70"/>
      <c r="G15" s="70"/>
      <c r="H15" s="70"/>
      <c r="I15" s="70"/>
      <c r="J15" s="70"/>
      <c r="K15" s="70"/>
      <c r="L15" s="70"/>
      <c r="M15" s="70"/>
      <c r="N15" s="70"/>
      <c r="O15" s="70"/>
      <c r="P15" s="35"/>
    </row>
    <row r="16" spans="1:17" ht="39.950000000000003" customHeight="1" x14ac:dyDescent="0.15">
      <c r="A16" s="35"/>
      <c r="B16" s="494" t="s">
        <v>463</v>
      </c>
      <c r="C16" s="495"/>
      <c r="D16" s="272">
        <f>※まずはこのシートに入力※基本データ!D12</f>
        <v>0</v>
      </c>
      <c r="E16" s="272"/>
      <c r="F16" s="272"/>
      <c r="G16" s="272"/>
      <c r="H16" s="272"/>
      <c r="I16" s="272"/>
      <c r="J16" s="272"/>
      <c r="K16" s="272"/>
      <c r="L16" s="272"/>
      <c r="M16" s="272"/>
      <c r="N16" s="272"/>
      <c r="O16" s="273"/>
      <c r="P16" s="35"/>
    </row>
    <row r="17" spans="1:16" ht="53.1" customHeight="1" x14ac:dyDescent="0.15">
      <c r="A17" s="35"/>
      <c r="B17" s="505" t="s">
        <v>479</v>
      </c>
      <c r="C17" s="261"/>
      <c r="D17" s="506" t="s">
        <v>480</v>
      </c>
      <c r="E17" s="506"/>
      <c r="F17" s="506"/>
      <c r="G17" s="506"/>
      <c r="H17" s="506"/>
      <c r="I17" s="506"/>
      <c r="J17" s="506"/>
      <c r="K17" s="506"/>
      <c r="L17" s="506"/>
      <c r="M17" s="506"/>
      <c r="N17" s="506"/>
      <c r="O17" s="507"/>
      <c r="P17" s="35"/>
    </row>
    <row r="18" spans="1:16" ht="25.9" customHeight="1" x14ac:dyDescent="0.15">
      <c r="A18" s="35"/>
      <c r="B18" s="378" t="s">
        <v>481</v>
      </c>
      <c r="C18" s="286"/>
      <c r="D18" s="366"/>
      <c r="E18" s="367"/>
      <c r="F18" s="367"/>
      <c r="G18" s="367"/>
      <c r="H18" s="367"/>
      <c r="I18" s="367"/>
      <c r="J18" s="367"/>
      <c r="K18" s="367"/>
      <c r="L18" s="367"/>
      <c r="M18" s="367"/>
      <c r="N18" s="367"/>
      <c r="O18" s="368"/>
      <c r="P18" s="35"/>
    </row>
    <row r="19" spans="1:16" ht="26.65" customHeight="1" x14ac:dyDescent="0.15">
      <c r="A19" s="35"/>
      <c r="B19" s="287"/>
      <c r="C19" s="288"/>
      <c r="D19" s="358"/>
      <c r="E19" s="369"/>
      <c r="F19" s="369"/>
      <c r="G19" s="369"/>
      <c r="H19" s="369"/>
      <c r="I19" s="369"/>
      <c r="J19" s="369"/>
      <c r="K19" s="369"/>
      <c r="L19" s="369"/>
      <c r="M19" s="369"/>
      <c r="N19" s="369"/>
      <c r="O19" s="370"/>
      <c r="P19" s="35"/>
    </row>
    <row r="20" spans="1:16" ht="22.5" customHeight="1" x14ac:dyDescent="0.15">
      <c r="A20" s="35"/>
      <c r="B20" s="378" t="s">
        <v>482</v>
      </c>
      <c r="C20" s="286"/>
      <c r="D20" s="499" t="s">
        <v>483</v>
      </c>
      <c r="E20" s="353"/>
      <c r="F20" s="353"/>
      <c r="G20" s="353"/>
      <c r="H20" s="353"/>
      <c r="I20" s="353"/>
      <c r="J20" s="353"/>
      <c r="K20" s="353"/>
      <c r="L20" s="353"/>
      <c r="M20" s="353"/>
      <c r="N20" s="353"/>
      <c r="O20" s="354"/>
      <c r="P20" s="35"/>
    </row>
    <row r="21" spans="1:16" ht="25.5" customHeight="1" x14ac:dyDescent="0.15">
      <c r="A21" s="35"/>
      <c r="B21" s="287"/>
      <c r="C21" s="288"/>
      <c r="D21" s="355"/>
      <c r="E21" s="356"/>
      <c r="F21" s="356"/>
      <c r="G21" s="356"/>
      <c r="H21" s="356"/>
      <c r="I21" s="356"/>
      <c r="J21" s="356"/>
      <c r="K21" s="356"/>
      <c r="L21" s="356"/>
      <c r="M21" s="356"/>
      <c r="N21" s="356"/>
      <c r="O21" s="357"/>
      <c r="P21" s="35"/>
    </row>
    <row r="22" spans="1:16" ht="110.1" customHeight="1" thickBot="1" x14ac:dyDescent="0.2">
      <c r="A22" s="35"/>
      <c r="B22" s="500" t="s">
        <v>484</v>
      </c>
      <c r="C22" s="501"/>
      <c r="D22" s="502" t="s">
        <v>485</v>
      </c>
      <c r="E22" s="503"/>
      <c r="F22" s="503"/>
      <c r="G22" s="503"/>
      <c r="H22" s="503"/>
      <c r="I22" s="503"/>
      <c r="J22" s="503"/>
      <c r="K22" s="503"/>
      <c r="L22" s="503"/>
      <c r="M22" s="503"/>
      <c r="N22" s="503"/>
      <c r="O22" s="504"/>
      <c r="P22" s="35"/>
    </row>
  </sheetData>
  <mergeCells count="18">
    <mergeCell ref="B18:C19"/>
    <mergeCell ref="D18:O19"/>
    <mergeCell ref="B20:C21"/>
    <mergeCell ref="D20:O21"/>
    <mergeCell ref="B22:C22"/>
    <mergeCell ref="D22:O22"/>
    <mergeCell ref="A12:P12"/>
    <mergeCell ref="B14:O14"/>
    <mergeCell ref="B16:C16"/>
    <mergeCell ref="D16:O16"/>
    <mergeCell ref="B17:C17"/>
    <mergeCell ref="D17:O17"/>
    <mergeCell ref="G10:O10"/>
    <mergeCell ref="B4:E4"/>
    <mergeCell ref="H7:O7"/>
    <mergeCell ref="H8:O8"/>
    <mergeCell ref="H9:J9"/>
    <mergeCell ref="K9:O9"/>
  </mergeCells>
  <phoneticPr fontId="1"/>
  <pageMargins left="0.7" right="0.7" top="0.75" bottom="0.75" header="0.3" footer="0.3"/>
  <pageSetup paperSize="9" scale="79" orientation="portrait" r:id="rId1"/>
  <rowBreaks count="1" manualBreakCount="1">
    <brk id="22" max="2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5" tint="0.79998168889431442"/>
  </sheetPr>
  <dimension ref="A1:O42"/>
  <sheetViews>
    <sheetView view="pageBreakPreview" zoomScaleNormal="100" zoomScaleSheetLayoutView="100" workbookViewId="0">
      <selection activeCell="V32" sqref="V32"/>
    </sheetView>
  </sheetViews>
  <sheetFormatPr defaultColWidth="8.75" defaultRowHeight="13.5" x14ac:dyDescent="0.15"/>
  <cols>
    <col min="1" max="1" width="4.125" style="35" customWidth="1"/>
    <col min="2" max="2" width="8.75" style="35"/>
    <col min="3" max="3" width="10.25" style="35" customWidth="1"/>
    <col min="4" max="4" width="10.75" style="35" customWidth="1"/>
    <col min="5" max="5" width="6.25" style="35" customWidth="1"/>
    <col min="6" max="6" width="5.25" style="35" customWidth="1"/>
    <col min="7" max="7" width="7.25" style="35" customWidth="1"/>
    <col min="8" max="8" width="5.25" style="35" customWidth="1"/>
    <col min="9" max="9" width="5.75" style="35" customWidth="1"/>
    <col min="10" max="10" width="3" style="35" customWidth="1"/>
    <col min="11" max="11" width="6.75" style="35" customWidth="1"/>
    <col min="12" max="12" width="3" style="35" customWidth="1"/>
    <col min="13" max="13" width="4.25" style="35" customWidth="1"/>
    <col min="14" max="14" width="3" style="35" customWidth="1"/>
    <col min="15" max="16384" width="8.75" style="35"/>
  </cols>
  <sheetData>
    <row r="1" spans="2:15" ht="36" customHeight="1" x14ac:dyDescent="0.15">
      <c r="B1" s="263" t="s">
        <v>40</v>
      </c>
      <c r="C1" s="264"/>
      <c r="D1" s="264"/>
      <c r="E1" s="264"/>
      <c r="F1" s="264"/>
      <c r="G1" s="264"/>
      <c r="H1" s="264"/>
      <c r="I1" s="264"/>
      <c r="J1" s="264"/>
      <c r="K1" s="264"/>
      <c r="L1" s="264"/>
      <c r="M1" s="264"/>
      <c r="N1" s="264"/>
      <c r="O1" s="264"/>
    </row>
    <row r="2" spans="2:15" x14ac:dyDescent="0.15">
      <c r="H2" s="175" t="s">
        <v>0</v>
      </c>
      <c r="I2" s="175"/>
      <c r="J2" s="175" t="s">
        <v>1</v>
      </c>
      <c r="K2" s="175"/>
      <c r="L2" s="175" t="s">
        <v>2</v>
      </c>
      <c r="M2" s="175"/>
      <c r="N2" s="175" t="s">
        <v>3</v>
      </c>
    </row>
    <row r="3" spans="2:15" ht="28.15" customHeight="1" x14ac:dyDescent="0.15"/>
    <row r="4" spans="2:15" x14ac:dyDescent="0.15">
      <c r="B4" s="35" t="s">
        <v>4</v>
      </c>
    </row>
    <row r="6" spans="2:15" x14ac:dyDescent="0.15">
      <c r="H6" s="38" t="s">
        <v>11</v>
      </c>
      <c r="I6" s="35">
        <f>※まずはこのシートに入力※基本データ!E3</f>
        <v>0</v>
      </c>
      <c r="J6" s="38" t="s">
        <v>10</v>
      </c>
      <c r="K6" s="35">
        <f>※まずはこのシートに入力※基本データ!G3</f>
        <v>0</v>
      </c>
    </row>
    <row r="7" spans="2:15" ht="18" customHeight="1" x14ac:dyDescent="0.15">
      <c r="G7" s="104" t="s">
        <v>5</v>
      </c>
      <c r="H7" s="265">
        <f>※まずはこのシートに入力※基本データ!D4</f>
        <v>0</v>
      </c>
      <c r="I7" s="265"/>
      <c r="J7" s="265"/>
      <c r="K7" s="265"/>
      <c r="L7" s="265"/>
      <c r="M7" s="265"/>
      <c r="N7" s="265"/>
      <c r="O7" s="265"/>
    </row>
    <row r="8" spans="2:15" ht="18" customHeight="1" x14ac:dyDescent="0.15">
      <c r="G8" s="105" t="s">
        <v>6</v>
      </c>
      <c r="H8" s="266">
        <f>※まずはこのシートに入力※基本データ!D5</f>
        <v>0</v>
      </c>
      <c r="I8" s="266"/>
      <c r="J8" s="266"/>
      <c r="K8" s="266"/>
      <c r="L8" s="266"/>
      <c r="M8" s="266"/>
      <c r="N8" s="266"/>
      <c r="O8" s="266"/>
    </row>
    <row r="9" spans="2:15" ht="18" customHeight="1" x14ac:dyDescent="0.15">
      <c r="G9" s="105" t="s">
        <v>7</v>
      </c>
      <c r="H9" s="266">
        <f>※まずはこのシートに入力※基本データ!E6</f>
        <v>0</v>
      </c>
      <c r="I9" s="266"/>
      <c r="J9" s="266"/>
      <c r="K9" s="270">
        <f>※まずはこのシートに入力※基本データ!H6</f>
        <v>0</v>
      </c>
      <c r="L9" s="270"/>
      <c r="M9" s="270"/>
      <c r="N9" s="270"/>
      <c r="O9" s="270"/>
    </row>
    <row r="10" spans="2:15" ht="18" customHeight="1" x14ac:dyDescent="0.15">
      <c r="G10" s="105" t="s">
        <v>8</v>
      </c>
      <c r="H10" s="267">
        <f>※まずはこのシートに入力※基本データ!D8</f>
        <v>0</v>
      </c>
      <c r="I10" s="267"/>
      <c r="J10" s="267"/>
      <c r="K10" s="267"/>
      <c r="L10" s="267"/>
      <c r="M10" s="267"/>
      <c r="N10" s="267"/>
      <c r="O10" s="267"/>
    </row>
    <row r="11" spans="2:15" ht="18" customHeight="1" x14ac:dyDescent="0.15">
      <c r="G11" s="105" t="s">
        <v>9</v>
      </c>
      <c r="H11" s="267">
        <f>※まずはこのシートに入力※基本データ!E7</f>
        <v>0</v>
      </c>
      <c r="I11" s="267"/>
      <c r="J11" s="267"/>
      <c r="K11" s="270">
        <f>※まずはこのシートに入力※基本データ!H7</f>
        <v>0</v>
      </c>
      <c r="L11" s="270"/>
      <c r="M11" s="270"/>
      <c r="N11" s="270"/>
      <c r="O11" s="270"/>
    </row>
    <row r="12" spans="2:15" ht="23.65" customHeight="1" x14ac:dyDescent="0.15"/>
    <row r="13" spans="2:15" x14ac:dyDescent="0.15">
      <c r="B13" s="250" t="s">
        <v>366</v>
      </c>
      <c r="C13" s="250"/>
      <c r="D13" s="250"/>
      <c r="E13" s="250"/>
      <c r="F13" s="250"/>
      <c r="G13" s="250"/>
      <c r="H13" s="250"/>
      <c r="I13" s="250"/>
      <c r="J13" s="250"/>
      <c r="K13" s="250"/>
      <c r="L13" s="250"/>
      <c r="M13" s="250"/>
      <c r="N13" s="250"/>
      <c r="O13" s="250"/>
    </row>
    <row r="14" spans="2:15" ht="14.25" thickBot="1" x14ac:dyDescent="0.2">
      <c r="B14" s="271"/>
      <c r="C14" s="271"/>
      <c r="D14" s="271"/>
      <c r="E14" s="271"/>
      <c r="F14" s="271"/>
      <c r="G14" s="271"/>
      <c r="H14" s="271"/>
      <c r="I14" s="271"/>
      <c r="J14" s="271"/>
      <c r="K14" s="271"/>
      <c r="L14" s="271"/>
      <c r="M14" s="271"/>
      <c r="N14" s="271"/>
      <c r="O14" s="271"/>
    </row>
    <row r="15" spans="2:15" ht="25.9" customHeight="1" x14ac:dyDescent="0.15">
      <c r="B15" s="258" t="s">
        <v>12</v>
      </c>
      <c r="C15" s="259"/>
      <c r="D15" s="272">
        <f>※まずはこのシートに入力※基本データ!D12</f>
        <v>0</v>
      </c>
      <c r="E15" s="272"/>
      <c r="F15" s="272"/>
      <c r="G15" s="272"/>
      <c r="H15" s="272"/>
      <c r="I15" s="272"/>
      <c r="J15" s="272"/>
      <c r="K15" s="272"/>
      <c r="L15" s="272"/>
      <c r="M15" s="272"/>
      <c r="N15" s="272"/>
      <c r="O15" s="273"/>
    </row>
    <row r="16" spans="2:15" ht="52.15" customHeight="1" x14ac:dyDescent="0.15">
      <c r="B16" s="260" t="s">
        <v>13</v>
      </c>
      <c r="C16" s="261"/>
      <c r="D16" s="274">
        <f>※まずはこのシートに入力※基本データ!D13</f>
        <v>0</v>
      </c>
      <c r="E16" s="274"/>
      <c r="F16" s="274"/>
      <c r="G16" s="274"/>
      <c r="H16" s="274"/>
      <c r="I16" s="274"/>
      <c r="J16" s="274"/>
      <c r="K16" s="274"/>
      <c r="L16" s="274"/>
      <c r="M16" s="274"/>
      <c r="N16" s="274"/>
      <c r="O16" s="275"/>
    </row>
    <row r="17" spans="2:15" ht="25.9" customHeight="1" x14ac:dyDescent="0.15">
      <c r="B17" s="260" t="s">
        <v>14</v>
      </c>
      <c r="C17" s="261"/>
      <c r="D17" s="268" t="str">
        <f>※まずはこのシートに入力※基本データ!D14</f>
        <v>令和　　年　　月　　日～　　月　　日（　　日間）</v>
      </c>
      <c r="E17" s="268"/>
      <c r="F17" s="268"/>
      <c r="G17" s="268"/>
      <c r="H17" s="268"/>
      <c r="I17" s="268"/>
      <c r="J17" s="268"/>
      <c r="K17" s="268"/>
      <c r="L17" s="268"/>
      <c r="M17" s="268"/>
      <c r="N17" s="268"/>
      <c r="O17" s="269"/>
    </row>
    <row r="18" spans="2:15" ht="25.9" customHeight="1" x14ac:dyDescent="0.15">
      <c r="B18" s="260" t="s">
        <v>15</v>
      </c>
      <c r="C18" s="261"/>
      <c r="D18" s="268">
        <f>※まずはこのシートに入力※基本データ!D15</f>
        <v>0</v>
      </c>
      <c r="E18" s="268"/>
      <c r="F18" s="268"/>
      <c r="G18" s="268"/>
      <c r="H18" s="268"/>
      <c r="I18" s="268"/>
      <c r="J18" s="268"/>
      <c r="K18" s="268"/>
      <c r="L18" s="268"/>
      <c r="M18" s="268"/>
      <c r="N18" s="268"/>
      <c r="O18" s="269"/>
    </row>
    <row r="19" spans="2:15" ht="22.5" customHeight="1" x14ac:dyDescent="0.15">
      <c r="B19" s="285" t="s">
        <v>16</v>
      </c>
      <c r="C19" s="286"/>
      <c r="D19" s="74" t="s">
        <v>20</v>
      </c>
      <c r="E19" s="278" t="s">
        <v>21</v>
      </c>
      <c r="F19" s="279"/>
      <c r="G19" s="281" t="s">
        <v>22</v>
      </c>
      <c r="H19" s="282"/>
      <c r="I19" s="276" t="s">
        <v>23</v>
      </c>
      <c r="J19" s="267"/>
      <c r="K19" s="267"/>
      <c r="L19" s="267"/>
      <c r="M19" s="267"/>
      <c r="N19" s="267"/>
      <c r="O19" s="277"/>
    </row>
    <row r="20" spans="2:15" ht="25.5" customHeight="1" x14ac:dyDescent="0.15">
      <c r="B20" s="287"/>
      <c r="C20" s="288"/>
      <c r="D20" s="126">
        <f>※まずはこのシートに入力※基本データ!E16</f>
        <v>0</v>
      </c>
      <c r="E20" s="276">
        <f>※まずはこのシートに入力※基本データ!G16</f>
        <v>0</v>
      </c>
      <c r="F20" s="280"/>
      <c r="G20" s="276">
        <f>※まずはこのシートに入力※基本データ!I16</f>
        <v>0</v>
      </c>
      <c r="H20" s="280"/>
      <c r="I20" s="276">
        <f>SUM(D20:H20)</f>
        <v>0</v>
      </c>
      <c r="J20" s="267"/>
      <c r="K20" s="267"/>
      <c r="L20" s="267"/>
      <c r="M20" s="267"/>
      <c r="N20" s="267"/>
      <c r="O20" s="277"/>
    </row>
    <row r="21" spans="2:15" ht="25.9" customHeight="1" thickBot="1" x14ac:dyDescent="0.2">
      <c r="B21" s="283" t="s">
        <v>17</v>
      </c>
      <c r="C21" s="284"/>
      <c r="D21" s="291">
        <f>※まずはこのシートに入力※基本データ!D18</f>
        <v>0</v>
      </c>
      <c r="E21" s="291"/>
      <c r="F21" s="291"/>
      <c r="G21" s="291"/>
      <c r="H21" s="291"/>
      <c r="I21" s="291"/>
      <c r="J21" s="291"/>
      <c r="K21" s="291"/>
      <c r="L21" s="291"/>
      <c r="M21" s="291"/>
      <c r="N21" s="291"/>
      <c r="O21" s="292"/>
    </row>
    <row r="22" spans="2:15" ht="26.65" customHeight="1" x14ac:dyDescent="0.15">
      <c r="B22" s="293" t="s">
        <v>380</v>
      </c>
      <c r="C22" s="294"/>
      <c r="D22" s="294"/>
      <c r="E22" s="294"/>
      <c r="F22" s="294"/>
      <c r="G22" s="294"/>
      <c r="H22" s="294"/>
      <c r="I22" s="294"/>
      <c r="J22" s="294"/>
      <c r="K22" s="294"/>
      <c r="L22" s="294"/>
      <c r="M22" s="294"/>
      <c r="N22" s="294"/>
      <c r="O22" s="294"/>
    </row>
    <row r="23" spans="2:15" ht="28.15" customHeight="1" x14ac:dyDescent="0.15"/>
    <row r="24" spans="2:15" x14ac:dyDescent="0.15">
      <c r="B24" s="35" t="s">
        <v>368</v>
      </c>
    </row>
    <row r="25" spans="2:15" ht="17.649999999999999" customHeight="1" x14ac:dyDescent="0.15">
      <c r="B25" s="262" t="s">
        <v>19</v>
      </c>
      <c r="C25" s="262"/>
      <c r="D25" s="262"/>
      <c r="E25" s="262"/>
      <c r="F25" s="262"/>
      <c r="G25" s="262"/>
      <c r="H25" s="262"/>
      <c r="I25" s="262"/>
      <c r="J25" s="262"/>
      <c r="K25" s="262"/>
    </row>
    <row r="26" spans="2:15" ht="17.649999999999999" customHeight="1" x14ac:dyDescent="0.15">
      <c r="B26" s="262" t="s">
        <v>369</v>
      </c>
      <c r="C26" s="262"/>
      <c r="D26" s="262"/>
      <c r="E26" s="262"/>
      <c r="F26" s="262"/>
      <c r="G26" s="262"/>
      <c r="H26" s="262"/>
      <c r="I26" s="262"/>
      <c r="J26" s="262"/>
      <c r="K26" s="262"/>
    </row>
    <row r="27" spans="2:15" ht="17.649999999999999" customHeight="1" x14ac:dyDescent="0.15">
      <c r="B27" s="262" t="s">
        <v>370</v>
      </c>
      <c r="C27" s="262"/>
      <c r="D27" s="262"/>
      <c r="E27" s="262"/>
      <c r="F27" s="262"/>
      <c r="G27" s="262"/>
      <c r="H27" s="262"/>
      <c r="I27" s="262"/>
      <c r="J27" s="262"/>
      <c r="K27" s="262"/>
    </row>
    <row r="28" spans="2:15" ht="17.649999999999999" customHeight="1" x14ac:dyDescent="0.15">
      <c r="B28" s="262" t="s">
        <v>371</v>
      </c>
      <c r="C28" s="262"/>
      <c r="D28" s="262"/>
      <c r="E28" s="262"/>
      <c r="F28" s="262"/>
      <c r="G28" s="262"/>
      <c r="H28" s="262"/>
      <c r="I28" s="262"/>
      <c r="J28" s="262"/>
      <c r="K28" s="262"/>
    </row>
    <row r="29" spans="2:15" ht="17.649999999999999" customHeight="1" x14ac:dyDescent="0.15">
      <c r="B29" s="262" t="s">
        <v>372</v>
      </c>
      <c r="C29" s="262"/>
      <c r="D29" s="262"/>
      <c r="E29" s="262"/>
      <c r="F29" s="262"/>
      <c r="G29" s="262"/>
      <c r="H29" s="262"/>
      <c r="I29" s="262"/>
      <c r="J29" s="262"/>
      <c r="K29" s="262"/>
    </row>
    <row r="30" spans="2:15" ht="17.649999999999999" customHeight="1" x14ac:dyDescent="0.15">
      <c r="B30" s="262" t="s">
        <v>373</v>
      </c>
      <c r="C30" s="262"/>
      <c r="D30" s="262"/>
      <c r="E30" s="262"/>
      <c r="F30" s="262"/>
      <c r="G30" s="262"/>
      <c r="H30" s="262"/>
      <c r="I30" s="262"/>
      <c r="J30" s="262"/>
      <c r="K30" s="262"/>
    </row>
    <row r="31" spans="2:15" ht="17.649999999999999" customHeight="1" x14ac:dyDescent="0.15">
      <c r="B31" s="262" t="s">
        <v>374</v>
      </c>
      <c r="C31" s="262"/>
      <c r="D31" s="262"/>
      <c r="E31" s="262"/>
      <c r="F31" s="262"/>
      <c r="G31" s="262"/>
      <c r="H31" s="262"/>
      <c r="I31" s="262"/>
      <c r="J31" s="262"/>
      <c r="K31" s="262"/>
    </row>
    <row r="33" spans="1:15" ht="27" customHeight="1" x14ac:dyDescent="0.15">
      <c r="B33" s="250" t="s">
        <v>375</v>
      </c>
      <c r="C33" s="250"/>
      <c r="D33" s="250"/>
      <c r="E33" s="250"/>
      <c r="F33" s="250"/>
      <c r="G33" s="250"/>
      <c r="H33" s="250"/>
      <c r="I33" s="250"/>
      <c r="J33" s="250"/>
      <c r="K33" s="250"/>
      <c r="L33" s="250"/>
      <c r="M33" s="250"/>
      <c r="N33" s="250"/>
      <c r="O33" s="250"/>
    </row>
    <row r="42" spans="1:15" x14ac:dyDescent="0.15">
      <c r="A42" s="289" t="s">
        <v>441</v>
      </c>
      <c r="B42" s="290"/>
      <c r="C42" s="290"/>
      <c r="D42" s="290"/>
      <c r="E42" s="290"/>
      <c r="F42" s="290"/>
      <c r="G42" s="290"/>
      <c r="H42" s="290"/>
      <c r="I42" s="290"/>
      <c r="J42" s="290"/>
      <c r="K42" s="290"/>
      <c r="L42" s="290"/>
      <c r="M42" s="290"/>
      <c r="N42" s="290"/>
      <c r="O42" s="290"/>
    </row>
  </sheetData>
  <mergeCells count="36">
    <mergeCell ref="B21:C21"/>
    <mergeCell ref="B19:C20"/>
    <mergeCell ref="A42:O42"/>
    <mergeCell ref="B31:K31"/>
    <mergeCell ref="B33:O33"/>
    <mergeCell ref="B28:K28"/>
    <mergeCell ref="B29:K29"/>
    <mergeCell ref="B30:K30"/>
    <mergeCell ref="B27:K27"/>
    <mergeCell ref="D21:O21"/>
    <mergeCell ref="B26:K26"/>
    <mergeCell ref="B22:O22"/>
    <mergeCell ref="D16:O16"/>
    <mergeCell ref="D17:O17"/>
    <mergeCell ref="I19:O19"/>
    <mergeCell ref="I20:O20"/>
    <mergeCell ref="E19:F19"/>
    <mergeCell ref="E20:F20"/>
    <mergeCell ref="G19:H19"/>
    <mergeCell ref="G20:H20"/>
    <mergeCell ref="B15:C15"/>
    <mergeCell ref="B16:C16"/>
    <mergeCell ref="B25:K25"/>
    <mergeCell ref="B1:O1"/>
    <mergeCell ref="H7:O7"/>
    <mergeCell ref="H8:O8"/>
    <mergeCell ref="H10:O10"/>
    <mergeCell ref="D18:O18"/>
    <mergeCell ref="B17:C17"/>
    <mergeCell ref="H9:J9"/>
    <mergeCell ref="K9:O9"/>
    <mergeCell ref="B13:O14"/>
    <mergeCell ref="H11:J11"/>
    <mergeCell ref="K11:O11"/>
    <mergeCell ref="B18:C18"/>
    <mergeCell ref="D15:O15"/>
  </mergeCells>
  <phoneticPr fontId="1"/>
  <pageMargins left="0.7" right="0.7" top="0.75" bottom="0.75"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 r:id="rId4" name="Check Box 10">
              <controlPr defaultSize="0" autoFill="0" autoLine="0" autoPict="0">
                <anchor moveWithCells="1">
                  <from>
                    <xdr:col>11</xdr:col>
                    <xdr:colOff>0</xdr:colOff>
                    <xdr:row>23</xdr:row>
                    <xdr:rowOff>57150</xdr:rowOff>
                  </from>
                  <to>
                    <xdr:col>13</xdr:col>
                    <xdr:colOff>66675</xdr:colOff>
                    <xdr:row>24</xdr:row>
                    <xdr:rowOff>142875</xdr:rowOff>
                  </to>
                </anchor>
              </controlPr>
            </control>
          </mc:Choice>
        </mc:AlternateContent>
        <mc:AlternateContent xmlns:mc="http://schemas.openxmlformats.org/markup-compatibility/2006">
          <mc:Choice Requires="x14">
            <control shapeId="19" r:id="rId5" name="Check Box 11">
              <controlPr defaultSize="0" autoFill="0" autoLine="0" autoPict="0">
                <anchor moveWithCells="1">
                  <from>
                    <xdr:col>11</xdr:col>
                    <xdr:colOff>9525</xdr:colOff>
                    <xdr:row>24</xdr:row>
                    <xdr:rowOff>95250</xdr:rowOff>
                  </from>
                  <to>
                    <xdr:col>13</xdr:col>
                    <xdr:colOff>9525</xdr:colOff>
                    <xdr:row>26</xdr:row>
                    <xdr:rowOff>9525</xdr:rowOff>
                  </to>
                </anchor>
              </controlPr>
            </control>
          </mc:Choice>
        </mc:AlternateContent>
        <mc:AlternateContent xmlns:mc="http://schemas.openxmlformats.org/markup-compatibility/2006">
          <mc:Choice Requires="x14">
            <control shapeId="20" r:id="rId6" name="Check Box 13">
              <controlPr defaultSize="0" autoFill="0" autoLine="0" autoPict="0">
                <anchor moveWithCells="1">
                  <from>
                    <xdr:col>11</xdr:col>
                    <xdr:colOff>9525</xdr:colOff>
                    <xdr:row>25</xdr:row>
                    <xdr:rowOff>95250</xdr:rowOff>
                  </from>
                  <to>
                    <xdr:col>13</xdr:col>
                    <xdr:colOff>9525</xdr:colOff>
                    <xdr:row>27</xdr:row>
                    <xdr:rowOff>9525</xdr:rowOff>
                  </to>
                </anchor>
              </controlPr>
            </control>
          </mc:Choice>
        </mc:AlternateContent>
        <mc:AlternateContent xmlns:mc="http://schemas.openxmlformats.org/markup-compatibility/2006">
          <mc:Choice Requires="x14">
            <control shapeId="21" r:id="rId7" name="Check Box 14">
              <controlPr defaultSize="0" autoFill="0" autoLine="0" autoPict="0">
                <anchor moveWithCells="1">
                  <from>
                    <xdr:col>11</xdr:col>
                    <xdr:colOff>9525</xdr:colOff>
                    <xdr:row>26</xdr:row>
                    <xdr:rowOff>95250</xdr:rowOff>
                  </from>
                  <to>
                    <xdr:col>13</xdr:col>
                    <xdr:colOff>9525</xdr:colOff>
                    <xdr:row>28</xdr:row>
                    <xdr:rowOff>0</xdr:rowOff>
                  </to>
                </anchor>
              </controlPr>
            </control>
          </mc:Choice>
        </mc:AlternateContent>
        <mc:AlternateContent xmlns:mc="http://schemas.openxmlformats.org/markup-compatibility/2006">
          <mc:Choice Requires="x14">
            <control shapeId="22" r:id="rId8" name="Check Box 15">
              <controlPr defaultSize="0" autoFill="0" autoLine="0" autoPict="0">
                <anchor moveWithCells="1">
                  <from>
                    <xdr:col>11</xdr:col>
                    <xdr:colOff>9525</xdr:colOff>
                    <xdr:row>28</xdr:row>
                    <xdr:rowOff>0</xdr:rowOff>
                  </from>
                  <to>
                    <xdr:col>13</xdr:col>
                    <xdr:colOff>9525</xdr:colOff>
                    <xdr:row>29</xdr:row>
                    <xdr:rowOff>9525</xdr:rowOff>
                  </to>
                </anchor>
              </controlPr>
            </control>
          </mc:Choice>
        </mc:AlternateContent>
        <mc:AlternateContent xmlns:mc="http://schemas.openxmlformats.org/markup-compatibility/2006">
          <mc:Choice Requires="x14">
            <control shapeId="23" r:id="rId9" name="Check Box 16">
              <controlPr defaultSize="0" autoFill="0" autoLine="0" autoPict="0">
                <anchor moveWithCells="1">
                  <from>
                    <xdr:col>11</xdr:col>
                    <xdr:colOff>19050</xdr:colOff>
                    <xdr:row>29</xdr:row>
                    <xdr:rowOff>0</xdr:rowOff>
                  </from>
                  <to>
                    <xdr:col>13</xdr:col>
                    <xdr:colOff>9525</xdr:colOff>
                    <xdr:row>30</xdr:row>
                    <xdr:rowOff>9525</xdr:rowOff>
                  </to>
                </anchor>
              </controlPr>
            </control>
          </mc:Choice>
        </mc:AlternateContent>
        <mc:AlternateContent xmlns:mc="http://schemas.openxmlformats.org/markup-compatibility/2006">
          <mc:Choice Requires="x14">
            <control shapeId="24" r:id="rId10" name="Check Box 17">
              <controlPr defaultSize="0" autoFill="0" autoLine="0" autoPict="0">
                <anchor moveWithCells="1">
                  <from>
                    <xdr:col>11</xdr:col>
                    <xdr:colOff>19050</xdr:colOff>
                    <xdr:row>29</xdr:row>
                    <xdr:rowOff>95250</xdr:rowOff>
                  </from>
                  <to>
                    <xdr:col>13</xdr:col>
                    <xdr:colOff>9525</xdr:colOff>
                    <xdr:row>31</xdr:row>
                    <xdr:rowOff>9525</xdr:rowOff>
                  </to>
                </anchor>
              </controlPr>
            </control>
          </mc:Choice>
        </mc:AlternateContent>
        <mc:AlternateContent xmlns:mc="http://schemas.openxmlformats.org/markup-compatibility/2006">
          <mc:Choice Requires="x14">
            <control shapeId="25" r:id="rId11" name="Check Box 18">
              <controlPr defaultSize="0" autoFill="0" autoLine="0" autoPict="0">
                <anchor moveWithCells="1">
                  <from>
                    <xdr:col>13</xdr:col>
                    <xdr:colOff>19050</xdr:colOff>
                    <xdr:row>23</xdr:row>
                    <xdr:rowOff>66675</xdr:rowOff>
                  </from>
                  <to>
                    <xdr:col>14</xdr:col>
                    <xdr:colOff>180975</xdr:colOff>
                    <xdr:row>25</xdr:row>
                    <xdr:rowOff>9525</xdr:rowOff>
                  </to>
                </anchor>
              </controlPr>
            </control>
          </mc:Choice>
        </mc:AlternateContent>
        <mc:AlternateContent xmlns:mc="http://schemas.openxmlformats.org/markup-compatibility/2006">
          <mc:Choice Requires="x14">
            <control shapeId="26" r:id="rId12" name="Check Box 19">
              <controlPr defaultSize="0" autoFill="0" autoLine="0" autoPict="0">
                <anchor moveWithCells="1">
                  <from>
                    <xdr:col>13</xdr:col>
                    <xdr:colOff>19050</xdr:colOff>
                    <xdr:row>25</xdr:row>
                    <xdr:rowOff>0</xdr:rowOff>
                  </from>
                  <to>
                    <xdr:col>14</xdr:col>
                    <xdr:colOff>180975</xdr:colOff>
                    <xdr:row>26</xdr:row>
                    <xdr:rowOff>9525</xdr:rowOff>
                  </to>
                </anchor>
              </controlPr>
            </control>
          </mc:Choice>
        </mc:AlternateContent>
        <mc:AlternateContent xmlns:mc="http://schemas.openxmlformats.org/markup-compatibility/2006">
          <mc:Choice Requires="x14">
            <control shapeId="27" r:id="rId13" name="Check Box 21">
              <controlPr defaultSize="0" autoFill="0" autoLine="0" autoPict="0">
                <anchor moveWithCells="1">
                  <from>
                    <xdr:col>13</xdr:col>
                    <xdr:colOff>28575</xdr:colOff>
                    <xdr:row>25</xdr:row>
                    <xdr:rowOff>95250</xdr:rowOff>
                  </from>
                  <to>
                    <xdr:col>14</xdr:col>
                    <xdr:colOff>161925</xdr:colOff>
                    <xdr:row>27</xdr:row>
                    <xdr:rowOff>9525</xdr:rowOff>
                  </to>
                </anchor>
              </controlPr>
            </control>
          </mc:Choice>
        </mc:AlternateContent>
        <mc:AlternateContent xmlns:mc="http://schemas.openxmlformats.org/markup-compatibility/2006">
          <mc:Choice Requires="x14">
            <control shapeId="28" r:id="rId14" name="Check Box 22">
              <controlPr defaultSize="0" autoFill="0" autoLine="0" autoPict="0">
                <anchor moveWithCells="1">
                  <from>
                    <xdr:col>13</xdr:col>
                    <xdr:colOff>28575</xdr:colOff>
                    <xdr:row>26</xdr:row>
                    <xdr:rowOff>123825</xdr:rowOff>
                  </from>
                  <to>
                    <xdr:col>14</xdr:col>
                    <xdr:colOff>152400</xdr:colOff>
                    <xdr:row>27</xdr:row>
                    <xdr:rowOff>133350</xdr:rowOff>
                  </to>
                </anchor>
              </controlPr>
            </control>
          </mc:Choice>
        </mc:AlternateContent>
        <mc:AlternateContent xmlns:mc="http://schemas.openxmlformats.org/markup-compatibility/2006">
          <mc:Choice Requires="x14">
            <control shapeId="29" r:id="rId15" name="Check Box 23">
              <controlPr defaultSize="0" autoFill="0" autoLine="0" autoPict="0">
                <anchor moveWithCells="1">
                  <from>
                    <xdr:col>13</xdr:col>
                    <xdr:colOff>28575</xdr:colOff>
                    <xdr:row>28</xdr:row>
                    <xdr:rowOff>0</xdr:rowOff>
                  </from>
                  <to>
                    <xdr:col>14</xdr:col>
                    <xdr:colOff>152400</xdr:colOff>
                    <xdr:row>29</xdr:row>
                    <xdr:rowOff>9525</xdr:rowOff>
                  </to>
                </anchor>
              </controlPr>
            </control>
          </mc:Choice>
        </mc:AlternateContent>
        <mc:AlternateContent xmlns:mc="http://schemas.openxmlformats.org/markup-compatibility/2006">
          <mc:Choice Requires="x14">
            <control shapeId="30" r:id="rId16" name="Check Box 24">
              <controlPr defaultSize="0" autoFill="0" autoLine="0" autoPict="0">
                <anchor moveWithCells="1">
                  <from>
                    <xdr:col>13</xdr:col>
                    <xdr:colOff>28575</xdr:colOff>
                    <xdr:row>28</xdr:row>
                    <xdr:rowOff>95250</xdr:rowOff>
                  </from>
                  <to>
                    <xdr:col>14</xdr:col>
                    <xdr:colOff>152400</xdr:colOff>
                    <xdr:row>30</xdr:row>
                    <xdr:rowOff>9525</xdr:rowOff>
                  </to>
                </anchor>
              </controlPr>
            </control>
          </mc:Choice>
        </mc:AlternateContent>
        <mc:AlternateContent xmlns:mc="http://schemas.openxmlformats.org/markup-compatibility/2006">
          <mc:Choice Requires="x14">
            <control shapeId="31" r:id="rId17" name="Check Box 25">
              <controlPr defaultSize="0" autoFill="0" autoLine="0" autoPict="0">
                <anchor moveWithCells="1">
                  <from>
                    <xdr:col>13</xdr:col>
                    <xdr:colOff>28575</xdr:colOff>
                    <xdr:row>29</xdr:row>
                    <xdr:rowOff>95250</xdr:rowOff>
                  </from>
                  <to>
                    <xdr:col>14</xdr:col>
                    <xdr:colOff>161925</xdr:colOff>
                    <xdr:row>31</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V64"/>
  <sheetViews>
    <sheetView view="pageBreakPreview" topLeftCell="A7" zoomScale="85" zoomScaleNormal="100" zoomScaleSheetLayoutView="85" workbookViewId="0">
      <selection activeCell="Q32" sqref="Q32"/>
    </sheetView>
  </sheetViews>
  <sheetFormatPr defaultColWidth="8.75" defaultRowHeight="13.5" x14ac:dyDescent="0.15"/>
  <cols>
    <col min="1" max="1" width="7" style="35" customWidth="1"/>
    <col min="2" max="2" width="3" style="35" customWidth="1"/>
    <col min="3" max="4" width="5.75" style="35" customWidth="1"/>
    <col min="5" max="5" width="11.375" style="35" customWidth="1"/>
    <col min="6" max="6" width="7.5" style="35" bestFit="1" customWidth="1"/>
    <col min="7" max="9" width="5.75" style="35" customWidth="1"/>
    <col min="10" max="14" width="4.625" style="35" customWidth="1"/>
    <col min="15" max="15" width="5.875" style="35" customWidth="1"/>
    <col min="16" max="16384" width="8.75" style="35"/>
  </cols>
  <sheetData>
    <row r="1" spans="2:22" ht="31.9" customHeight="1" x14ac:dyDescent="0.15">
      <c r="B1" s="263"/>
      <c r="C1" s="263"/>
      <c r="D1" s="263"/>
      <c r="E1" s="263"/>
      <c r="F1" s="263"/>
      <c r="G1" s="263"/>
      <c r="H1" s="263"/>
      <c r="I1" s="263"/>
      <c r="J1" s="263"/>
      <c r="K1" s="263"/>
      <c r="L1" s="263"/>
      <c r="M1" s="263"/>
      <c r="N1" s="263"/>
      <c r="O1" s="263"/>
    </row>
    <row r="2" spans="2:22" ht="19.899999999999999" customHeight="1" x14ac:dyDescent="0.15">
      <c r="B2" s="174"/>
      <c r="C2" s="174"/>
      <c r="D2" s="174"/>
      <c r="E2" s="174"/>
      <c r="F2" s="174"/>
      <c r="G2" s="174"/>
      <c r="H2" s="174"/>
      <c r="I2" s="174"/>
      <c r="J2" s="174"/>
      <c r="K2" s="174"/>
      <c r="L2" s="174"/>
      <c r="M2" s="174"/>
      <c r="N2" s="174"/>
      <c r="O2" s="174"/>
    </row>
    <row r="3" spans="2:22" ht="19.899999999999999" customHeight="1" x14ac:dyDescent="0.15">
      <c r="I3" s="175" t="s">
        <v>0</v>
      </c>
      <c r="J3" s="175"/>
      <c r="K3" s="175" t="s">
        <v>1</v>
      </c>
      <c r="L3" s="175"/>
      <c r="M3" s="175" t="s">
        <v>2</v>
      </c>
      <c r="N3" s="175"/>
      <c r="O3" s="175" t="s">
        <v>3</v>
      </c>
    </row>
    <row r="4" spans="2:22" ht="19.899999999999999" customHeight="1" x14ac:dyDescent="0.15">
      <c r="I4" s="38"/>
      <c r="J4" s="38"/>
      <c r="K4" s="38"/>
      <c r="L4" s="38"/>
      <c r="M4" s="38"/>
      <c r="N4" s="38"/>
      <c r="O4" s="38"/>
      <c r="P4" s="185"/>
      <c r="Q4" s="185"/>
      <c r="R4" s="185"/>
      <c r="S4" s="185"/>
      <c r="T4" s="185"/>
      <c r="U4" s="185"/>
      <c r="V4" s="185"/>
    </row>
    <row r="5" spans="2:22" ht="19.899999999999999" customHeight="1" x14ac:dyDescent="0.15">
      <c r="P5" s="185"/>
      <c r="Q5" s="185"/>
      <c r="R5" s="185"/>
      <c r="S5" s="185"/>
      <c r="T5" s="185"/>
      <c r="U5" s="185"/>
      <c r="V5" s="185"/>
    </row>
    <row r="6" spans="2:22" ht="19.899999999999999" customHeight="1" x14ac:dyDescent="0.15">
      <c r="B6" s="35" t="s">
        <v>4</v>
      </c>
      <c r="P6" s="185"/>
      <c r="Q6" s="185"/>
      <c r="R6" s="185"/>
      <c r="S6" s="185"/>
      <c r="T6" s="185"/>
      <c r="U6" s="185"/>
      <c r="V6" s="185"/>
    </row>
    <row r="7" spans="2:22" ht="19.899999999999999" customHeight="1" x14ac:dyDescent="0.15">
      <c r="P7" s="185"/>
      <c r="Q7" s="185"/>
      <c r="R7" s="185"/>
      <c r="S7" s="185"/>
      <c r="T7" s="185"/>
      <c r="U7" s="185"/>
      <c r="V7" s="185"/>
    </row>
    <row r="8" spans="2:22" ht="19.899999999999999" customHeight="1" x14ac:dyDescent="0.15">
      <c r="P8" s="185"/>
      <c r="Q8" s="185"/>
      <c r="R8" s="185"/>
      <c r="S8" s="185"/>
      <c r="T8" s="185"/>
      <c r="U8" s="185"/>
      <c r="V8" s="185"/>
    </row>
    <row r="9" spans="2:22" ht="19.899999999999999" customHeight="1" x14ac:dyDescent="0.15">
      <c r="I9" s="38" t="s">
        <v>11</v>
      </c>
      <c r="J9" s="35">
        <f>※まずはこのシートに入力※基本データ!E3</f>
        <v>0</v>
      </c>
      <c r="K9" s="38" t="s">
        <v>10</v>
      </c>
      <c r="L9" s="35">
        <f>※まずはこのシートに入力※基本データ!G3</f>
        <v>0</v>
      </c>
      <c r="P9" s="185"/>
      <c r="Q9" s="185"/>
      <c r="R9" s="185"/>
      <c r="S9" s="185"/>
      <c r="T9" s="185"/>
      <c r="U9" s="185"/>
      <c r="V9" s="185"/>
    </row>
    <row r="10" spans="2:22" ht="19.899999999999999" customHeight="1" x14ac:dyDescent="0.15">
      <c r="F10" s="104" t="s">
        <v>5</v>
      </c>
      <c r="G10" s="265">
        <f>※まずはこのシートに入力※基本データ!D4</f>
        <v>0</v>
      </c>
      <c r="H10" s="265"/>
      <c r="I10" s="265"/>
      <c r="J10" s="265"/>
      <c r="K10" s="265"/>
      <c r="L10" s="265"/>
      <c r="M10" s="265"/>
      <c r="N10" s="265"/>
      <c r="P10" s="185"/>
      <c r="Q10" s="185"/>
      <c r="R10" s="185"/>
      <c r="S10" s="185"/>
      <c r="T10" s="185"/>
      <c r="U10" s="185"/>
      <c r="V10" s="185"/>
    </row>
    <row r="11" spans="2:22" ht="19.899999999999999" customHeight="1" x14ac:dyDescent="0.15">
      <c r="F11" s="105" t="s">
        <v>6</v>
      </c>
      <c r="G11" s="266">
        <f>※まずはこのシートに入力※基本データ!D5</f>
        <v>0</v>
      </c>
      <c r="H11" s="266"/>
      <c r="I11" s="266"/>
      <c r="J11" s="266"/>
      <c r="K11" s="266"/>
      <c r="L11" s="266"/>
      <c r="M11" s="266"/>
      <c r="N11" s="266"/>
      <c r="P11" s="185"/>
      <c r="Q11" s="185"/>
      <c r="R11" s="185"/>
      <c r="S11" s="185"/>
      <c r="T11" s="185"/>
      <c r="U11" s="185"/>
      <c r="V11" s="185"/>
    </row>
    <row r="12" spans="2:22" ht="19.899999999999999" customHeight="1" x14ac:dyDescent="0.15">
      <c r="F12" s="105" t="s">
        <v>7</v>
      </c>
      <c r="G12" s="267">
        <f>※まずはこのシートに入力※基本データ!E6</f>
        <v>0</v>
      </c>
      <c r="H12" s="267"/>
      <c r="I12" s="267"/>
      <c r="J12" s="270">
        <f>※まずはこのシートに入力※基本データ!H6</f>
        <v>0</v>
      </c>
      <c r="K12" s="270"/>
      <c r="L12" s="270"/>
      <c r="M12" s="270"/>
      <c r="N12" s="270"/>
      <c r="P12" s="185"/>
      <c r="Q12" s="185"/>
      <c r="R12" s="185"/>
      <c r="S12" s="185"/>
      <c r="T12" s="185"/>
      <c r="U12" s="185"/>
      <c r="V12" s="185"/>
    </row>
    <row r="13" spans="2:22" ht="19.899999999999999" customHeight="1" x14ac:dyDescent="0.15">
      <c r="F13" s="105" t="s">
        <v>8</v>
      </c>
      <c r="G13" s="267">
        <f>※まずはこのシートに入力※基本データ!D8</f>
        <v>0</v>
      </c>
      <c r="H13" s="267"/>
      <c r="I13" s="267"/>
      <c r="J13" s="267"/>
      <c r="K13" s="267"/>
      <c r="L13" s="267"/>
      <c r="M13" s="267"/>
      <c r="N13" s="267"/>
      <c r="P13" s="185"/>
      <c r="Q13" s="185"/>
      <c r="R13" s="185"/>
      <c r="S13" s="185"/>
      <c r="T13" s="185"/>
      <c r="U13" s="185"/>
      <c r="V13" s="185"/>
    </row>
    <row r="14" spans="2:22" ht="19.899999999999999" customHeight="1" x14ac:dyDescent="0.15">
      <c r="F14" s="105" t="s">
        <v>9</v>
      </c>
      <c r="G14" s="267">
        <f>※まずはこのシートに入力※基本データ!E7</f>
        <v>0</v>
      </c>
      <c r="H14" s="267"/>
      <c r="I14" s="267"/>
      <c r="J14" s="270">
        <f>※まずはこのシートに入力※基本データ!H7</f>
        <v>0</v>
      </c>
      <c r="K14" s="270"/>
      <c r="L14" s="270"/>
      <c r="M14" s="270"/>
      <c r="N14" s="270"/>
      <c r="P14" s="185"/>
      <c r="Q14" s="185"/>
      <c r="R14" s="185"/>
      <c r="S14" s="185"/>
      <c r="T14" s="185"/>
      <c r="U14" s="185"/>
      <c r="V14" s="185"/>
    </row>
    <row r="15" spans="2:22" ht="19.899999999999999" customHeight="1" x14ac:dyDescent="0.15">
      <c r="P15" s="185"/>
      <c r="Q15" s="185"/>
      <c r="R15" s="185"/>
      <c r="S15" s="185"/>
      <c r="T15" s="185"/>
      <c r="U15" s="185"/>
      <c r="V15" s="185"/>
    </row>
    <row r="16" spans="2:22" ht="30.6" customHeight="1" x14ac:dyDescent="0.15">
      <c r="B16" s="263" t="s">
        <v>409</v>
      </c>
      <c r="C16" s="264"/>
      <c r="D16" s="264"/>
      <c r="E16" s="264"/>
      <c r="F16" s="264"/>
      <c r="G16" s="264"/>
      <c r="H16" s="264"/>
      <c r="I16" s="264"/>
      <c r="J16" s="264"/>
      <c r="K16" s="264"/>
      <c r="L16" s="264"/>
      <c r="M16" s="264"/>
      <c r="N16" s="264"/>
      <c r="O16" s="264"/>
      <c r="P16" s="185"/>
      <c r="Q16" s="185"/>
      <c r="R16" s="185"/>
      <c r="S16" s="185"/>
      <c r="T16" s="185"/>
      <c r="U16" s="185"/>
      <c r="V16" s="185"/>
    </row>
    <row r="17" spans="2:22" ht="19.899999999999999" customHeight="1" x14ac:dyDescent="0.15">
      <c r="P17" s="185"/>
      <c r="Q17" s="185"/>
      <c r="R17" s="185"/>
      <c r="S17" s="185"/>
      <c r="T17" s="185"/>
      <c r="U17" s="185"/>
      <c r="V17" s="185"/>
    </row>
    <row r="18" spans="2:22" ht="19.899999999999999" customHeight="1" x14ac:dyDescent="0.15">
      <c r="B18" s="250" t="s">
        <v>410</v>
      </c>
      <c r="C18" s="250"/>
      <c r="D18" s="250"/>
      <c r="E18" s="250"/>
      <c r="F18" s="250"/>
      <c r="G18" s="250"/>
      <c r="H18" s="250"/>
      <c r="I18" s="250"/>
      <c r="J18" s="250"/>
      <c r="K18" s="250"/>
      <c r="L18" s="250"/>
      <c r="M18" s="250"/>
      <c r="N18" s="250"/>
      <c r="O18" s="250"/>
      <c r="P18" s="185"/>
      <c r="Q18" s="185"/>
      <c r="R18" s="185"/>
      <c r="S18" s="185"/>
      <c r="T18" s="185"/>
      <c r="U18" s="185"/>
      <c r="V18" s="185"/>
    </row>
    <row r="19" spans="2:22" ht="19.899999999999999" customHeight="1" x14ac:dyDescent="0.15">
      <c r="B19" s="250"/>
      <c r="C19" s="250"/>
      <c r="D19" s="250"/>
      <c r="E19" s="250"/>
      <c r="F19" s="250"/>
      <c r="G19" s="250"/>
      <c r="H19" s="250"/>
      <c r="I19" s="250"/>
      <c r="J19" s="250"/>
      <c r="K19" s="250"/>
      <c r="L19" s="250"/>
      <c r="M19" s="250"/>
      <c r="N19" s="250"/>
      <c r="O19" s="250"/>
      <c r="P19" s="185"/>
      <c r="Q19" s="185"/>
      <c r="R19" s="185"/>
      <c r="S19" s="185"/>
      <c r="T19" s="185"/>
      <c r="U19" s="185"/>
      <c r="V19" s="185"/>
    </row>
    <row r="20" spans="2:22" ht="19.899999999999999" customHeight="1" x14ac:dyDescent="0.15">
      <c r="B20" s="250"/>
      <c r="C20" s="250"/>
      <c r="D20" s="250"/>
      <c r="E20" s="250"/>
      <c r="F20" s="250"/>
      <c r="G20" s="250"/>
      <c r="H20" s="250"/>
      <c r="I20" s="250"/>
      <c r="J20" s="250"/>
      <c r="K20" s="250"/>
      <c r="L20" s="250"/>
      <c r="M20" s="250"/>
      <c r="N20" s="250"/>
      <c r="O20" s="250"/>
      <c r="P20" s="185"/>
      <c r="Q20" s="185"/>
      <c r="R20" s="185"/>
      <c r="S20" s="185"/>
      <c r="T20" s="185"/>
      <c r="U20" s="185"/>
      <c r="V20" s="185"/>
    </row>
    <row r="21" spans="2:22" ht="19.899999999999999" customHeight="1" x14ac:dyDescent="0.15">
      <c r="B21" s="250"/>
      <c r="C21" s="250"/>
      <c r="D21" s="250"/>
      <c r="E21" s="250"/>
      <c r="F21" s="250"/>
      <c r="G21" s="250"/>
      <c r="H21" s="250"/>
      <c r="I21" s="250"/>
      <c r="J21" s="250"/>
      <c r="K21" s="250"/>
      <c r="L21" s="250"/>
      <c r="M21" s="250"/>
      <c r="N21" s="250"/>
      <c r="O21" s="250"/>
      <c r="P21" s="185"/>
      <c r="Q21" s="185"/>
      <c r="R21" s="185"/>
      <c r="S21" s="185"/>
      <c r="T21" s="185"/>
      <c r="U21" s="185"/>
      <c r="V21" s="185"/>
    </row>
    <row r="22" spans="2:22" ht="19.899999999999999" customHeight="1" x14ac:dyDescent="0.15">
      <c r="B22" s="70"/>
      <c r="C22" s="70"/>
      <c r="D22" s="70"/>
      <c r="E22" s="70"/>
      <c r="F22" s="70"/>
      <c r="G22" s="70"/>
      <c r="H22" s="70"/>
      <c r="I22" s="70"/>
      <c r="J22" s="70"/>
      <c r="K22" s="70"/>
      <c r="L22" s="70"/>
      <c r="M22" s="70"/>
      <c r="N22" s="70"/>
      <c r="O22" s="70"/>
      <c r="P22" s="185"/>
      <c r="Q22" s="185"/>
      <c r="R22" s="185"/>
      <c r="S22" s="185"/>
      <c r="T22" s="185"/>
      <c r="U22" s="185"/>
      <c r="V22" s="185"/>
    </row>
    <row r="23" spans="2:22" ht="19.899999999999999" customHeight="1" x14ac:dyDescent="0.15">
      <c r="B23" s="35" t="s">
        <v>377</v>
      </c>
      <c r="P23" s="185"/>
      <c r="Q23" s="185"/>
      <c r="R23" s="185"/>
      <c r="S23" s="185"/>
      <c r="T23" s="185"/>
      <c r="U23" s="185"/>
      <c r="V23" s="185"/>
    </row>
    <row r="24" spans="2:22" ht="19.899999999999999" customHeight="1" x14ac:dyDescent="0.15">
      <c r="C24" s="250" t="s">
        <v>414</v>
      </c>
      <c r="D24" s="250"/>
      <c r="E24" s="250"/>
      <c r="F24" s="250"/>
      <c r="G24" s="250"/>
      <c r="H24" s="250"/>
      <c r="I24" s="250"/>
      <c r="J24" s="250"/>
      <c r="K24" s="250"/>
      <c r="L24" s="250"/>
      <c r="M24" s="250"/>
      <c r="N24" s="250"/>
      <c r="O24" s="250"/>
    </row>
    <row r="25" spans="2:22" ht="19.899999999999999" customHeight="1" x14ac:dyDescent="0.15">
      <c r="C25" s="250"/>
      <c r="D25" s="250"/>
      <c r="E25" s="250"/>
      <c r="F25" s="250"/>
      <c r="G25" s="250"/>
      <c r="H25" s="250"/>
      <c r="I25" s="250"/>
      <c r="J25" s="250"/>
      <c r="K25" s="250"/>
      <c r="L25" s="250"/>
      <c r="M25" s="250"/>
      <c r="N25" s="250"/>
      <c r="O25" s="250"/>
    </row>
    <row r="26" spans="2:22" ht="19.899999999999999" customHeight="1" x14ac:dyDescent="0.15">
      <c r="C26" s="35" t="s">
        <v>411</v>
      </c>
    </row>
    <row r="27" spans="2:22" ht="19.899999999999999" customHeight="1" x14ac:dyDescent="0.15">
      <c r="C27" s="35" t="s">
        <v>378</v>
      </c>
    </row>
    <row r="28" spans="2:22" ht="19.899999999999999" customHeight="1" x14ac:dyDescent="0.15">
      <c r="C28" s="35" t="s">
        <v>379</v>
      </c>
    </row>
    <row r="29" spans="2:22" ht="19.899999999999999" customHeight="1" x14ac:dyDescent="0.15">
      <c r="C29" s="35" t="s">
        <v>412</v>
      </c>
    </row>
    <row r="30" spans="2:22" ht="19.899999999999999" customHeight="1" x14ac:dyDescent="0.15"/>
    <row r="31" spans="2:22" ht="19.899999999999999" customHeight="1" x14ac:dyDescent="0.15"/>
    <row r="32" spans="2:22" ht="19.899999999999999" customHeight="1" x14ac:dyDescent="0.15"/>
    <row r="33" spans="1:15" ht="19.899999999999999" customHeight="1" x14ac:dyDescent="0.15"/>
    <row r="34" spans="1:15" ht="19.899999999999999" customHeight="1" x14ac:dyDescent="0.15"/>
    <row r="35" spans="1:15" ht="19.899999999999999" customHeight="1" x14ac:dyDescent="0.15"/>
    <row r="36" spans="1:15" ht="19.899999999999999" customHeight="1" x14ac:dyDescent="0.15"/>
    <row r="37" spans="1:15" ht="19.899999999999999" customHeight="1" x14ac:dyDescent="0.15"/>
    <row r="38" spans="1:15" ht="19.899999999999999" customHeight="1" x14ac:dyDescent="0.15">
      <c r="A38" s="295" t="s">
        <v>442</v>
      </c>
      <c r="B38" s="296"/>
      <c r="C38" s="296"/>
      <c r="D38" s="296"/>
      <c r="E38" s="296"/>
      <c r="F38" s="296"/>
      <c r="G38" s="296"/>
      <c r="H38" s="296"/>
      <c r="I38" s="296"/>
      <c r="J38" s="296"/>
      <c r="K38" s="296"/>
      <c r="L38" s="296"/>
      <c r="M38" s="296"/>
      <c r="N38" s="296"/>
      <c r="O38" s="296"/>
    </row>
    <row r="39" spans="1:15" ht="19.899999999999999" customHeight="1" x14ac:dyDescent="0.15"/>
    <row r="40" spans="1:15" ht="19.899999999999999" customHeight="1" x14ac:dyDescent="0.15"/>
    <row r="41" spans="1:15" ht="19.899999999999999" customHeight="1" x14ac:dyDescent="0.15"/>
    <row r="42" spans="1:15" ht="19.899999999999999" customHeight="1" x14ac:dyDescent="0.15"/>
    <row r="43" spans="1:15" ht="19.899999999999999" customHeight="1" x14ac:dyDescent="0.15"/>
    <row r="44" spans="1:15" ht="19.899999999999999" customHeight="1" x14ac:dyDescent="0.15"/>
    <row r="45" spans="1:15" ht="19.899999999999999" customHeight="1" x14ac:dyDescent="0.15"/>
    <row r="46" spans="1:15" ht="19.899999999999999" customHeight="1" x14ac:dyDescent="0.15"/>
    <row r="47" spans="1:15" ht="19.899999999999999" customHeight="1" x14ac:dyDescent="0.15"/>
    <row r="48" spans="1:15" ht="19.899999999999999" customHeight="1" x14ac:dyDescent="0.15"/>
    <row r="49" ht="19.899999999999999" customHeight="1" x14ac:dyDescent="0.15"/>
    <row r="50" ht="19.899999999999999" customHeight="1" x14ac:dyDescent="0.15"/>
    <row r="51" ht="19.899999999999999" customHeight="1" x14ac:dyDescent="0.15"/>
    <row r="52" ht="19.899999999999999" customHeight="1" x14ac:dyDescent="0.15"/>
    <row r="53" ht="19.899999999999999" customHeight="1" x14ac:dyDescent="0.15"/>
    <row r="54" ht="19.899999999999999" customHeight="1" x14ac:dyDescent="0.15"/>
    <row r="55" ht="19.899999999999999" customHeight="1" x14ac:dyDescent="0.15"/>
    <row r="56" ht="19.899999999999999" customHeight="1" x14ac:dyDescent="0.15"/>
    <row r="57" ht="19.899999999999999" customHeight="1" x14ac:dyDescent="0.15"/>
    <row r="58" ht="19.899999999999999" customHeight="1" x14ac:dyDescent="0.15"/>
    <row r="59" ht="19.899999999999999" customHeight="1" x14ac:dyDescent="0.15"/>
    <row r="60" ht="19.899999999999999" customHeight="1" x14ac:dyDescent="0.15"/>
    <row r="61" ht="19.899999999999999" customHeight="1" x14ac:dyDescent="0.15"/>
    <row r="62" ht="19.899999999999999" customHeight="1" x14ac:dyDescent="0.15"/>
    <row r="63" ht="19.899999999999999" customHeight="1" x14ac:dyDescent="0.15"/>
    <row r="64" ht="19.899999999999999" customHeight="1" x14ac:dyDescent="0.15"/>
  </sheetData>
  <mergeCells count="12">
    <mergeCell ref="A38:O38"/>
    <mergeCell ref="G13:N13"/>
    <mergeCell ref="B1:O1"/>
    <mergeCell ref="G10:N10"/>
    <mergeCell ref="G11:N11"/>
    <mergeCell ref="G12:I12"/>
    <mergeCell ref="J12:N12"/>
    <mergeCell ref="C24:O25"/>
    <mergeCell ref="G14:I14"/>
    <mergeCell ref="J14:N14"/>
    <mergeCell ref="B16:O16"/>
    <mergeCell ref="B18:O21"/>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P43"/>
  <sheetViews>
    <sheetView view="pageBreakPreview" zoomScaleNormal="100" zoomScaleSheetLayoutView="100" workbookViewId="0">
      <selection activeCell="B13" sqref="B13"/>
    </sheetView>
  </sheetViews>
  <sheetFormatPr defaultColWidth="8.75" defaultRowHeight="13.5" x14ac:dyDescent="0.15"/>
  <cols>
    <col min="1" max="1" width="4.125" style="35" customWidth="1"/>
    <col min="2" max="2" width="8.75" style="35"/>
    <col min="3" max="3" width="10.25" style="35" customWidth="1"/>
    <col min="4" max="4" width="10.75" style="35" customWidth="1"/>
    <col min="5" max="5" width="6.25" style="35" customWidth="1"/>
    <col min="6" max="6" width="5.25" style="35" customWidth="1"/>
    <col min="7" max="7" width="7.25" style="35" customWidth="1"/>
    <col min="8" max="8" width="5.25" style="35" customWidth="1"/>
    <col min="9" max="9" width="4.5" style="35" customWidth="1"/>
    <col min="10" max="10" width="3.625" style="35" customWidth="1"/>
    <col min="11" max="11" width="5.875" style="35" customWidth="1"/>
    <col min="12" max="12" width="3" style="35" customWidth="1"/>
    <col min="13" max="13" width="4.25" style="35" customWidth="1"/>
    <col min="14" max="14" width="3" style="35" customWidth="1"/>
    <col min="15" max="15" width="5.5" style="35" customWidth="1"/>
    <col min="16" max="16" width="3.625" style="35" customWidth="1"/>
    <col min="17" max="16384" width="8.75" style="35"/>
  </cols>
  <sheetData>
    <row r="1" spans="2:16" ht="38.65" customHeight="1" x14ac:dyDescent="0.15">
      <c r="B1" s="263" t="s">
        <v>41</v>
      </c>
      <c r="C1" s="263"/>
      <c r="D1" s="263"/>
      <c r="E1" s="263"/>
      <c r="F1" s="263"/>
      <c r="G1" s="263"/>
      <c r="H1" s="263"/>
      <c r="I1" s="263"/>
      <c r="J1" s="263"/>
      <c r="K1" s="263"/>
      <c r="L1" s="263"/>
      <c r="M1" s="263"/>
      <c r="N1" s="263"/>
      <c r="O1" s="263"/>
      <c r="P1" s="263"/>
    </row>
    <row r="2" spans="2:16" x14ac:dyDescent="0.15">
      <c r="H2" s="175" t="s">
        <v>0</v>
      </c>
      <c r="I2" s="175"/>
      <c r="J2" s="175" t="s">
        <v>1</v>
      </c>
      <c r="K2" s="175"/>
      <c r="L2" s="175" t="s">
        <v>2</v>
      </c>
      <c r="M2" s="175"/>
      <c r="N2" s="175" t="s">
        <v>3</v>
      </c>
    </row>
    <row r="3" spans="2:16" ht="28.15" customHeight="1" x14ac:dyDescent="0.15"/>
    <row r="4" spans="2:16" x14ac:dyDescent="0.15">
      <c r="B4" s="35" t="s">
        <v>4</v>
      </c>
    </row>
    <row r="6" spans="2:16" x14ac:dyDescent="0.15">
      <c r="H6" s="38" t="s">
        <v>11</v>
      </c>
      <c r="I6" s="35">
        <f>※まずはこのシートに入力※基本データ!E3</f>
        <v>0</v>
      </c>
      <c r="J6" s="38" t="s">
        <v>10</v>
      </c>
      <c r="K6" s="35">
        <f>※まずはこのシートに入力※基本データ!G3</f>
        <v>0</v>
      </c>
    </row>
    <row r="7" spans="2:16" ht="18" customHeight="1" x14ac:dyDescent="0.15">
      <c r="G7" s="104" t="s">
        <v>5</v>
      </c>
      <c r="H7" s="265">
        <f>※まずはこのシートに入力※基本データ!D4</f>
        <v>0</v>
      </c>
      <c r="I7" s="265"/>
      <c r="J7" s="265"/>
      <c r="K7" s="265"/>
      <c r="L7" s="265"/>
      <c r="M7" s="265"/>
      <c r="N7" s="265"/>
      <c r="O7" s="265"/>
    </row>
    <row r="8" spans="2:16" ht="18" customHeight="1" x14ac:dyDescent="0.15">
      <c r="G8" s="105" t="s">
        <v>6</v>
      </c>
      <c r="H8" s="266">
        <f>※まずはこのシートに入力※基本データ!D5</f>
        <v>0</v>
      </c>
      <c r="I8" s="266"/>
      <c r="J8" s="266"/>
      <c r="K8" s="266"/>
      <c r="L8" s="266"/>
      <c r="M8" s="266"/>
      <c r="N8" s="266"/>
      <c r="O8" s="266"/>
    </row>
    <row r="9" spans="2:16" ht="18" customHeight="1" x14ac:dyDescent="0.15">
      <c r="G9" s="105" t="s">
        <v>7</v>
      </c>
      <c r="H9" s="267">
        <f>※まずはこのシートに入力※基本データ!E6</f>
        <v>0</v>
      </c>
      <c r="I9" s="267"/>
      <c r="J9" s="267"/>
      <c r="K9" s="270">
        <f>※まずはこのシートに入力※基本データ!H6</f>
        <v>0</v>
      </c>
      <c r="L9" s="270"/>
      <c r="M9" s="270"/>
      <c r="N9" s="270"/>
      <c r="O9" s="270"/>
    </row>
    <row r="10" spans="2:16" ht="18" customHeight="1" x14ac:dyDescent="0.15">
      <c r="G10" s="105" t="s">
        <v>8</v>
      </c>
      <c r="H10" s="267">
        <f>※まずはこのシートに入力※基本データ!D8</f>
        <v>0</v>
      </c>
      <c r="I10" s="267"/>
      <c r="J10" s="267"/>
      <c r="K10" s="267"/>
      <c r="L10" s="267"/>
      <c r="M10" s="267"/>
      <c r="N10" s="267"/>
      <c r="O10" s="267"/>
    </row>
    <row r="11" spans="2:16" ht="18" customHeight="1" x14ac:dyDescent="0.15">
      <c r="G11" s="105" t="s">
        <v>9</v>
      </c>
      <c r="H11" s="267">
        <f>※まずはこのシートに入力※基本データ!E7</f>
        <v>0</v>
      </c>
      <c r="I11" s="267"/>
      <c r="J11" s="267"/>
      <c r="K11" s="270">
        <f>※まずはこのシートに入力※基本データ!H7</f>
        <v>0</v>
      </c>
      <c r="L11" s="270"/>
      <c r="M11" s="270"/>
      <c r="N11" s="270"/>
      <c r="O11" s="270"/>
    </row>
    <row r="12" spans="2:16" ht="22.15" customHeight="1" x14ac:dyDescent="0.15"/>
    <row r="13" spans="2:16" ht="14.25" thickBot="1" x14ac:dyDescent="0.2">
      <c r="B13" s="35" t="s">
        <v>496</v>
      </c>
    </row>
    <row r="14" spans="2:16" ht="25.9" customHeight="1" x14ac:dyDescent="0.15">
      <c r="B14" s="258" t="s">
        <v>12</v>
      </c>
      <c r="C14" s="259"/>
      <c r="D14" s="272">
        <f>※まずはこのシートに入力※基本データ!D12</f>
        <v>0</v>
      </c>
      <c r="E14" s="272"/>
      <c r="F14" s="272"/>
      <c r="G14" s="272"/>
      <c r="H14" s="272"/>
      <c r="I14" s="272"/>
      <c r="J14" s="272"/>
      <c r="K14" s="272"/>
      <c r="L14" s="272"/>
      <c r="M14" s="272"/>
      <c r="N14" s="272"/>
      <c r="O14" s="273"/>
    </row>
    <row r="15" spans="2:16" ht="51.4" customHeight="1" x14ac:dyDescent="0.15">
      <c r="B15" s="260" t="s">
        <v>13</v>
      </c>
      <c r="C15" s="261"/>
      <c r="D15" s="274">
        <f>※まずはこのシートに入力※基本データ!D13</f>
        <v>0</v>
      </c>
      <c r="E15" s="274"/>
      <c r="F15" s="274"/>
      <c r="G15" s="274"/>
      <c r="H15" s="274"/>
      <c r="I15" s="274"/>
      <c r="J15" s="274"/>
      <c r="K15" s="274"/>
      <c r="L15" s="274"/>
      <c r="M15" s="274"/>
      <c r="N15" s="274"/>
      <c r="O15" s="275"/>
    </row>
    <row r="16" spans="2:16" ht="25.9" customHeight="1" x14ac:dyDescent="0.15">
      <c r="B16" s="260" t="s">
        <v>14</v>
      </c>
      <c r="C16" s="261"/>
      <c r="D16" s="268" t="str">
        <f>※まずはこのシートに入力※基本データ!D14</f>
        <v>令和　　年　　月　　日～　　月　　日（　　日間）</v>
      </c>
      <c r="E16" s="268"/>
      <c r="F16" s="268"/>
      <c r="G16" s="268"/>
      <c r="H16" s="268"/>
      <c r="I16" s="268"/>
      <c r="J16" s="268"/>
      <c r="K16" s="268"/>
      <c r="L16" s="268"/>
      <c r="M16" s="268"/>
      <c r="N16" s="268"/>
      <c r="O16" s="269"/>
    </row>
    <row r="17" spans="2:16" ht="25.9" customHeight="1" x14ac:dyDescent="0.15">
      <c r="B17" s="260" t="s">
        <v>15</v>
      </c>
      <c r="C17" s="261"/>
      <c r="D17" s="268">
        <f>※まずはこのシートに入力※基本データ!D15</f>
        <v>0</v>
      </c>
      <c r="E17" s="268"/>
      <c r="F17" s="268"/>
      <c r="G17" s="268"/>
      <c r="H17" s="268"/>
      <c r="I17" s="268"/>
      <c r="J17" s="268"/>
      <c r="K17" s="268"/>
      <c r="L17" s="268"/>
      <c r="M17" s="268"/>
      <c r="N17" s="268"/>
      <c r="O17" s="269"/>
    </row>
    <row r="18" spans="2:16" ht="22.5" customHeight="1" x14ac:dyDescent="0.15">
      <c r="B18" s="285" t="s">
        <v>16</v>
      </c>
      <c r="C18" s="286"/>
      <c r="D18" s="74" t="s">
        <v>20</v>
      </c>
      <c r="E18" s="278" t="s">
        <v>21</v>
      </c>
      <c r="F18" s="279"/>
      <c r="G18" s="281" t="s">
        <v>22</v>
      </c>
      <c r="H18" s="282"/>
      <c r="I18" s="276" t="s">
        <v>23</v>
      </c>
      <c r="J18" s="267"/>
      <c r="K18" s="267"/>
      <c r="L18" s="267"/>
      <c r="M18" s="267"/>
      <c r="N18" s="267"/>
      <c r="O18" s="277"/>
    </row>
    <row r="19" spans="2:16" ht="25.5" customHeight="1" x14ac:dyDescent="0.15">
      <c r="B19" s="287"/>
      <c r="C19" s="288"/>
      <c r="D19" s="38">
        <f>※まずはこのシートに入力※基本データ!E16</f>
        <v>0</v>
      </c>
      <c r="E19" s="276">
        <f>※まずはこのシートに入力※基本データ!G16</f>
        <v>0</v>
      </c>
      <c r="F19" s="280"/>
      <c r="G19" s="276">
        <f>※まずはこのシートに入力※基本データ!I16</f>
        <v>0</v>
      </c>
      <c r="H19" s="280"/>
      <c r="I19" s="276">
        <f>SUM(D19:H19)</f>
        <v>0</v>
      </c>
      <c r="J19" s="267"/>
      <c r="K19" s="267"/>
      <c r="L19" s="267"/>
      <c r="M19" s="267"/>
      <c r="N19" s="267"/>
      <c r="O19" s="277"/>
    </row>
    <row r="20" spans="2:16" ht="25.9" customHeight="1" thickBot="1" x14ac:dyDescent="0.2">
      <c r="B20" s="283" t="s">
        <v>17</v>
      </c>
      <c r="C20" s="284"/>
      <c r="D20" s="291">
        <f>※まずはこのシートに入力※基本データ!D18</f>
        <v>0</v>
      </c>
      <c r="E20" s="291"/>
      <c r="F20" s="291"/>
      <c r="G20" s="291"/>
      <c r="H20" s="291"/>
      <c r="I20" s="291"/>
      <c r="J20" s="291"/>
      <c r="K20" s="291"/>
      <c r="L20" s="291"/>
      <c r="M20" s="291"/>
      <c r="N20" s="291"/>
      <c r="O20" s="292"/>
    </row>
    <row r="21" spans="2:16" ht="17.45" customHeight="1" x14ac:dyDescent="0.15">
      <c r="B21" s="107"/>
      <c r="C21" s="107"/>
      <c r="D21" s="38"/>
      <c r="E21" s="38"/>
      <c r="F21" s="38"/>
      <c r="G21" s="38"/>
      <c r="H21" s="38"/>
      <c r="I21" s="38"/>
      <c r="J21" s="38"/>
      <c r="K21" s="38"/>
      <c r="L21" s="38"/>
      <c r="M21" s="38"/>
      <c r="N21" s="38"/>
      <c r="O21" s="38"/>
    </row>
    <row r="22" spans="2:16" x14ac:dyDescent="0.15">
      <c r="B22" s="35" t="s">
        <v>18</v>
      </c>
    </row>
    <row r="23" spans="2:16" ht="17.649999999999999" customHeight="1" x14ac:dyDescent="0.15">
      <c r="B23" s="262" t="s">
        <v>19</v>
      </c>
      <c r="C23" s="262"/>
      <c r="D23" s="262"/>
      <c r="E23" s="262"/>
      <c r="F23" s="262"/>
      <c r="G23" s="262"/>
      <c r="H23" s="262"/>
      <c r="I23" s="262"/>
      <c r="J23" s="262"/>
      <c r="K23" s="262"/>
    </row>
    <row r="24" spans="2:16" ht="17.649999999999999" customHeight="1" x14ac:dyDescent="0.15">
      <c r="B24" s="262" t="s">
        <v>369</v>
      </c>
      <c r="C24" s="262"/>
      <c r="D24" s="262"/>
      <c r="E24" s="262"/>
      <c r="F24" s="262"/>
      <c r="G24" s="262"/>
      <c r="H24" s="262"/>
      <c r="I24" s="262"/>
      <c r="J24" s="262"/>
      <c r="K24" s="262"/>
    </row>
    <row r="25" spans="2:16" ht="10.5" customHeight="1" thickBot="1" x14ac:dyDescent="0.2">
      <c r="B25" s="121"/>
      <c r="C25" s="121"/>
      <c r="D25" s="121"/>
      <c r="E25" s="121"/>
      <c r="F25" s="121"/>
      <c r="G25" s="121"/>
      <c r="H25" s="121"/>
      <c r="I25" s="121"/>
      <c r="J25" s="121"/>
      <c r="K25" s="121"/>
    </row>
    <row r="26" spans="2:16" ht="17.649999999999999" customHeight="1" x14ac:dyDescent="0.15">
      <c r="B26" s="299" t="s">
        <v>24</v>
      </c>
      <c r="C26" s="300"/>
      <c r="D26" s="300"/>
      <c r="E26" s="300"/>
      <c r="F26" s="300"/>
      <c r="G26" s="300"/>
      <c r="H26" s="272" t="s">
        <v>32</v>
      </c>
      <c r="I26" s="272"/>
      <c r="J26" s="272" t="s">
        <v>35</v>
      </c>
      <c r="K26" s="272"/>
      <c r="L26" s="272"/>
      <c r="M26" s="272"/>
      <c r="N26" s="272"/>
      <c r="O26" s="272"/>
      <c r="P26" s="273"/>
    </row>
    <row r="27" spans="2:16" ht="17.649999999999999" customHeight="1" x14ac:dyDescent="0.15">
      <c r="B27" s="301" t="s">
        <v>25</v>
      </c>
      <c r="C27" s="302"/>
      <c r="D27" s="302"/>
      <c r="E27" s="302"/>
      <c r="F27" s="302"/>
      <c r="G27" s="302"/>
      <c r="H27" s="189"/>
      <c r="I27" s="74" t="s">
        <v>33</v>
      </c>
      <c r="J27" s="122" t="s">
        <v>39</v>
      </c>
      <c r="K27" s="189"/>
      <c r="L27" s="74" t="s">
        <v>36</v>
      </c>
      <c r="M27" s="74"/>
      <c r="N27" s="74" t="s">
        <v>37</v>
      </c>
      <c r="O27" s="74"/>
      <c r="P27" s="112" t="s">
        <v>38</v>
      </c>
    </row>
    <row r="28" spans="2:16" ht="17.649999999999999" customHeight="1" x14ac:dyDescent="0.15">
      <c r="B28" s="297" t="s">
        <v>26</v>
      </c>
      <c r="C28" s="302" t="s">
        <v>27</v>
      </c>
      <c r="D28" s="302"/>
      <c r="E28" s="302"/>
      <c r="F28" s="302"/>
      <c r="G28" s="302"/>
      <c r="H28" s="189"/>
      <c r="I28" s="74" t="s">
        <v>34</v>
      </c>
      <c r="J28" s="123" t="s">
        <v>39</v>
      </c>
      <c r="K28" s="189"/>
      <c r="L28" s="74" t="s">
        <v>36</v>
      </c>
      <c r="M28" s="74"/>
      <c r="N28" s="74" t="s">
        <v>37</v>
      </c>
      <c r="O28" s="74"/>
      <c r="P28" s="112" t="s">
        <v>38</v>
      </c>
    </row>
    <row r="29" spans="2:16" ht="17.649999999999999" customHeight="1" x14ac:dyDescent="0.15">
      <c r="B29" s="297"/>
      <c r="C29" s="302" t="s">
        <v>28</v>
      </c>
      <c r="D29" s="302"/>
      <c r="E29" s="302"/>
      <c r="F29" s="302"/>
      <c r="G29" s="302"/>
      <c r="H29" s="189"/>
      <c r="I29" s="74" t="s">
        <v>34</v>
      </c>
      <c r="J29" s="123" t="s">
        <v>39</v>
      </c>
      <c r="K29" s="189"/>
      <c r="L29" s="74" t="s">
        <v>36</v>
      </c>
      <c r="M29" s="74"/>
      <c r="N29" s="74" t="s">
        <v>37</v>
      </c>
      <c r="O29" s="74"/>
      <c r="P29" s="112" t="s">
        <v>38</v>
      </c>
    </row>
    <row r="30" spans="2:16" ht="17.649999999999999" customHeight="1" x14ac:dyDescent="0.15">
      <c r="B30" s="297"/>
      <c r="C30" s="302" t="s">
        <v>29</v>
      </c>
      <c r="D30" s="302"/>
      <c r="E30" s="302"/>
      <c r="F30" s="302"/>
      <c r="G30" s="302"/>
      <c r="H30" s="189"/>
      <c r="I30" s="74" t="s">
        <v>34</v>
      </c>
      <c r="J30" s="123" t="s">
        <v>39</v>
      </c>
      <c r="K30" s="189"/>
      <c r="L30" s="74" t="s">
        <v>36</v>
      </c>
      <c r="M30" s="74"/>
      <c r="N30" s="74" t="s">
        <v>37</v>
      </c>
      <c r="O30" s="74"/>
      <c r="P30" s="112" t="s">
        <v>38</v>
      </c>
    </row>
    <row r="31" spans="2:16" ht="17.649999999999999" customHeight="1" x14ac:dyDescent="0.15">
      <c r="B31" s="297"/>
      <c r="C31" s="302" t="s">
        <v>30</v>
      </c>
      <c r="D31" s="302"/>
      <c r="E31" s="302"/>
      <c r="F31" s="302"/>
      <c r="G31" s="302"/>
      <c r="H31" s="189"/>
      <c r="I31" s="74" t="s">
        <v>34</v>
      </c>
      <c r="J31" s="123" t="s">
        <v>39</v>
      </c>
      <c r="K31" s="189"/>
      <c r="L31" s="74" t="s">
        <v>36</v>
      </c>
      <c r="M31" s="74"/>
      <c r="N31" s="74" t="s">
        <v>37</v>
      </c>
      <c r="O31" s="74"/>
      <c r="P31" s="112" t="s">
        <v>38</v>
      </c>
    </row>
    <row r="32" spans="2:16" ht="17.649999999999999" customHeight="1" thickBot="1" x14ac:dyDescent="0.2">
      <c r="B32" s="298"/>
      <c r="C32" s="303" t="s">
        <v>31</v>
      </c>
      <c r="D32" s="303"/>
      <c r="E32" s="303"/>
      <c r="F32" s="303"/>
      <c r="G32" s="303"/>
      <c r="H32" s="190"/>
      <c r="I32" s="188" t="s">
        <v>34</v>
      </c>
      <c r="J32" s="124" t="s">
        <v>39</v>
      </c>
      <c r="K32" s="190"/>
      <c r="L32" s="188" t="s">
        <v>36</v>
      </c>
      <c r="M32" s="188"/>
      <c r="N32" s="188" t="s">
        <v>37</v>
      </c>
      <c r="O32" s="188"/>
      <c r="P32" s="125" t="s">
        <v>38</v>
      </c>
    </row>
    <row r="33" spans="1:16" ht="17.649999999999999" customHeight="1" x14ac:dyDescent="0.15">
      <c r="B33" s="262" t="s">
        <v>370</v>
      </c>
      <c r="C33" s="262"/>
      <c r="D33" s="262"/>
      <c r="E33" s="262"/>
      <c r="F33" s="262"/>
      <c r="G33" s="262"/>
      <c r="H33" s="262"/>
      <c r="I33" s="262"/>
      <c r="J33" s="262"/>
      <c r="K33" s="262"/>
    </row>
    <row r="34" spans="1:16" ht="17.649999999999999" customHeight="1" x14ac:dyDescent="0.15">
      <c r="B34" s="262" t="s">
        <v>371</v>
      </c>
      <c r="C34" s="262"/>
      <c r="D34" s="262"/>
      <c r="E34" s="262"/>
      <c r="F34" s="262"/>
      <c r="G34" s="262"/>
      <c r="H34" s="262"/>
      <c r="I34" s="262"/>
      <c r="J34" s="262"/>
      <c r="K34" s="262"/>
    </row>
    <row r="35" spans="1:16" ht="17.649999999999999" customHeight="1" x14ac:dyDescent="0.15">
      <c r="B35" s="262" t="s">
        <v>372</v>
      </c>
      <c r="C35" s="262"/>
      <c r="D35" s="262"/>
      <c r="E35" s="262"/>
      <c r="F35" s="262"/>
      <c r="G35" s="262"/>
      <c r="H35" s="262"/>
      <c r="I35" s="262"/>
      <c r="J35" s="262"/>
      <c r="K35" s="262"/>
    </row>
    <row r="36" spans="1:16" ht="17.649999999999999" customHeight="1" x14ac:dyDescent="0.15">
      <c r="B36" s="262" t="s">
        <v>373</v>
      </c>
      <c r="C36" s="262"/>
      <c r="D36" s="262"/>
      <c r="E36" s="262"/>
      <c r="F36" s="262"/>
      <c r="G36" s="262"/>
      <c r="H36" s="262"/>
      <c r="I36" s="262"/>
      <c r="J36" s="262"/>
      <c r="K36" s="262"/>
    </row>
    <row r="37" spans="1:16" ht="17.649999999999999" customHeight="1" x14ac:dyDescent="0.15">
      <c r="B37" s="262" t="s">
        <v>374</v>
      </c>
      <c r="C37" s="262"/>
      <c r="D37" s="262"/>
      <c r="E37" s="262"/>
      <c r="F37" s="262"/>
      <c r="G37" s="262"/>
      <c r="H37" s="262"/>
      <c r="I37" s="262"/>
      <c r="J37" s="262"/>
      <c r="K37" s="262"/>
    </row>
    <row r="39" spans="1:16" ht="27" customHeight="1" x14ac:dyDescent="0.15">
      <c r="B39" s="250"/>
      <c r="C39" s="250"/>
      <c r="D39" s="250"/>
      <c r="E39" s="250"/>
      <c r="F39" s="250"/>
      <c r="G39" s="250"/>
      <c r="H39" s="250"/>
      <c r="I39" s="250"/>
      <c r="J39" s="250"/>
      <c r="K39" s="250"/>
      <c r="L39" s="250"/>
      <c r="M39" s="250"/>
      <c r="N39" s="250"/>
      <c r="O39" s="250"/>
    </row>
    <row r="43" spans="1:16" x14ac:dyDescent="0.15">
      <c r="A43" s="289" t="s">
        <v>443</v>
      </c>
      <c r="B43" s="290"/>
      <c r="C43" s="290"/>
      <c r="D43" s="290"/>
      <c r="E43" s="290"/>
      <c r="F43" s="290"/>
      <c r="G43" s="290"/>
      <c r="H43" s="290"/>
      <c r="I43" s="290"/>
      <c r="J43" s="290"/>
      <c r="K43" s="290"/>
      <c r="L43" s="290"/>
      <c r="M43" s="290"/>
      <c r="N43" s="290"/>
      <c r="O43" s="290"/>
      <c r="P43" s="290"/>
    </row>
  </sheetData>
  <mergeCells count="44">
    <mergeCell ref="B1:P1"/>
    <mergeCell ref="B28:B32"/>
    <mergeCell ref="B26:G26"/>
    <mergeCell ref="B27:G27"/>
    <mergeCell ref="C28:G28"/>
    <mergeCell ref="C29:G29"/>
    <mergeCell ref="C30:G30"/>
    <mergeCell ref="C31:G31"/>
    <mergeCell ref="C32:G32"/>
    <mergeCell ref="B18:C19"/>
    <mergeCell ref="E18:F18"/>
    <mergeCell ref="G18:H18"/>
    <mergeCell ref="I18:O18"/>
    <mergeCell ref="E19:F19"/>
    <mergeCell ref="H9:J9"/>
    <mergeCell ref="K9:O9"/>
    <mergeCell ref="B39:O39"/>
    <mergeCell ref="B20:C20"/>
    <mergeCell ref="D20:O20"/>
    <mergeCell ref="B23:K23"/>
    <mergeCell ref="B24:K24"/>
    <mergeCell ref="B33:K33"/>
    <mergeCell ref="B34:K34"/>
    <mergeCell ref="B35:K35"/>
    <mergeCell ref="B36:K36"/>
    <mergeCell ref="B37:K37"/>
    <mergeCell ref="H26:I26"/>
    <mergeCell ref="J26:P26"/>
    <mergeCell ref="A43:P43"/>
    <mergeCell ref="B14:C14"/>
    <mergeCell ref="D14:O14"/>
    <mergeCell ref="H7:O7"/>
    <mergeCell ref="H8:O8"/>
    <mergeCell ref="H10:O10"/>
    <mergeCell ref="H11:J11"/>
    <mergeCell ref="K11:O11"/>
    <mergeCell ref="G19:H19"/>
    <mergeCell ref="I19:O19"/>
    <mergeCell ref="B15:C15"/>
    <mergeCell ref="D15:O15"/>
    <mergeCell ref="B16:C16"/>
    <mergeCell ref="D16:O16"/>
    <mergeCell ref="B17:C17"/>
    <mergeCell ref="D17:O17"/>
  </mergeCells>
  <phoneticPr fontId="1"/>
  <pageMargins left="0.7" right="0.7" top="0.75" bottom="0.75" header="0.3" footer="0.3"/>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 r:id="rId4" name="Check Box 1">
              <controlPr defaultSize="0" autoFill="0" autoLine="0" autoPict="0">
                <anchor moveWithCells="1">
                  <from>
                    <xdr:col>11</xdr:col>
                    <xdr:colOff>9525</xdr:colOff>
                    <xdr:row>31</xdr:row>
                    <xdr:rowOff>95250</xdr:rowOff>
                  </from>
                  <to>
                    <xdr:col>13</xdr:col>
                    <xdr:colOff>9525</xdr:colOff>
                    <xdr:row>33</xdr:row>
                    <xdr:rowOff>9525</xdr:rowOff>
                  </to>
                </anchor>
              </controlPr>
            </control>
          </mc:Choice>
        </mc:AlternateContent>
        <mc:AlternateContent xmlns:mc="http://schemas.openxmlformats.org/markup-compatibility/2006">
          <mc:Choice Requires="x14">
            <control shapeId="17" r:id="rId5" name="Check Box 2">
              <controlPr defaultSize="0" autoFill="0" autoLine="0" autoPict="0">
                <anchor moveWithCells="1">
                  <from>
                    <xdr:col>11</xdr:col>
                    <xdr:colOff>9525</xdr:colOff>
                    <xdr:row>32</xdr:row>
                    <xdr:rowOff>133350</xdr:rowOff>
                  </from>
                  <to>
                    <xdr:col>13</xdr:col>
                    <xdr:colOff>9525</xdr:colOff>
                    <xdr:row>34</xdr:row>
                    <xdr:rowOff>38100</xdr:rowOff>
                  </to>
                </anchor>
              </controlPr>
            </control>
          </mc:Choice>
        </mc:AlternateContent>
        <mc:AlternateContent xmlns:mc="http://schemas.openxmlformats.org/markup-compatibility/2006">
          <mc:Choice Requires="x14">
            <control shapeId="20" r:id="rId6" name="Check Box 3">
              <controlPr defaultSize="0" autoFill="0" autoLine="0" autoPict="0">
                <anchor moveWithCells="1">
                  <from>
                    <xdr:col>11</xdr:col>
                    <xdr:colOff>9525</xdr:colOff>
                    <xdr:row>34</xdr:row>
                    <xdr:rowOff>0</xdr:rowOff>
                  </from>
                  <to>
                    <xdr:col>13</xdr:col>
                    <xdr:colOff>9525</xdr:colOff>
                    <xdr:row>35</xdr:row>
                    <xdr:rowOff>9525</xdr:rowOff>
                  </to>
                </anchor>
              </controlPr>
            </control>
          </mc:Choice>
        </mc:AlternateContent>
        <mc:AlternateContent xmlns:mc="http://schemas.openxmlformats.org/markup-compatibility/2006">
          <mc:Choice Requires="x14">
            <control shapeId="21" r:id="rId7" name="Check Box 4">
              <controlPr defaultSize="0" autoFill="0" autoLine="0" autoPict="0">
                <anchor moveWithCells="1">
                  <from>
                    <xdr:col>11</xdr:col>
                    <xdr:colOff>19050</xdr:colOff>
                    <xdr:row>35</xdr:row>
                    <xdr:rowOff>0</xdr:rowOff>
                  </from>
                  <to>
                    <xdr:col>13</xdr:col>
                    <xdr:colOff>9525</xdr:colOff>
                    <xdr:row>36</xdr:row>
                    <xdr:rowOff>9525</xdr:rowOff>
                  </to>
                </anchor>
              </controlPr>
            </control>
          </mc:Choice>
        </mc:AlternateContent>
        <mc:AlternateContent xmlns:mc="http://schemas.openxmlformats.org/markup-compatibility/2006">
          <mc:Choice Requires="x14">
            <control shapeId="22" r:id="rId8" name="Check Box 5">
              <controlPr defaultSize="0" autoFill="0" autoLine="0" autoPict="0">
                <anchor moveWithCells="1">
                  <from>
                    <xdr:col>11</xdr:col>
                    <xdr:colOff>19050</xdr:colOff>
                    <xdr:row>35</xdr:row>
                    <xdr:rowOff>95250</xdr:rowOff>
                  </from>
                  <to>
                    <xdr:col>13</xdr:col>
                    <xdr:colOff>9525</xdr:colOff>
                    <xdr:row>37</xdr:row>
                    <xdr:rowOff>9525</xdr:rowOff>
                  </to>
                </anchor>
              </controlPr>
            </control>
          </mc:Choice>
        </mc:AlternateContent>
        <mc:AlternateContent xmlns:mc="http://schemas.openxmlformats.org/markup-compatibility/2006">
          <mc:Choice Requires="x14">
            <control shapeId="23" r:id="rId9" name="Check Box 6">
              <controlPr defaultSize="0" autoFill="0" autoLine="0" autoPict="0">
                <anchor moveWithCells="1">
                  <from>
                    <xdr:col>13</xdr:col>
                    <xdr:colOff>28575</xdr:colOff>
                    <xdr:row>31</xdr:row>
                    <xdr:rowOff>95250</xdr:rowOff>
                  </from>
                  <to>
                    <xdr:col>14</xdr:col>
                    <xdr:colOff>161925</xdr:colOff>
                    <xdr:row>33</xdr:row>
                    <xdr:rowOff>9525</xdr:rowOff>
                  </to>
                </anchor>
              </controlPr>
            </control>
          </mc:Choice>
        </mc:AlternateContent>
        <mc:AlternateContent xmlns:mc="http://schemas.openxmlformats.org/markup-compatibility/2006">
          <mc:Choice Requires="x14">
            <control shapeId="24" r:id="rId10" name="Check Box 7">
              <controlPr defaultSize="0" autoFill="0" autoLine="0" autoPict="0">
                <anchor moveWithCells="1">
                  <from>
                    <xdr:col>13</xdr:col>
                    <xdr:colOff>19050</xdr:colOff>
                    <xdr:row>33</xdr:row>
                    <xdr:rowOff>0</xdr:rowOff>
                  </from>
                  <to>
                    <xdr:col>14</xdr:col>
                    <xdr:colOff>142875</xdr:colOff>
                    <xdr:row>34</xdr:row>
                    <xdr:rowOff>9525</xdr:rowOff>
                  </to>
                </anchor>
              </controlPr>
            </control>
          </mc:Choice>
        </mc:AlternateContent>
        <mc:AlternateContent xmlns:mc="http://schemas.openxmlformats.org/markup-compatibility/2006">
          <mc:Choice Requires="x14">
            <control shapeId="25" r:id="rId11" name="Check Box 8">
              <controlPr defaultSize="0" autoFill="0" autoLine="0" autoPict="0">
                <anchor moveWithCells="1">
                  <from>
                    <xdr:col>13</xdr:col>
                    <xdr:colOff>28575</xdr:colOff>
                    <xdr:row>34</xdr:row>
                    <xdr:rowOff>0</xdr:rowOff>
                  </from>
                  <to>
                    <xdr:col>14</xdr:col>
                    <xdr:colOff>152400</xdr:colOff>
                    <xdr:row>35</xdr:row>
                    <xdr:rowOff>9525</xdr:rowOff>
                  </to>
                </anchor>
              </controlPr>
            </control>
          </mc:Choice>
        </mc:AlternateContent>
        <mc:AlternateContent xmlns:mc="http://schemas.openxmlformats.org/markup-compatibility/2006">
          <mc:Choice Requires="x14">
            <control shapeId="26" r:id="rId12" name="Check Box 9">
              <controlPr defaultSize="0" autoFill="0" autoLine="0" autoPict="0">
                <anchor moveWithCells="1">
                  <from>
                    <xdr:col>13</xdr:col>
                    <xdr:colOff>28575</xdr:colOff>
                    <xdr:row>34</xdr:row>
                    <xdr:rowOff>95250</xdr:rowOff>
                  </from>
                  <to>
                    <xdr:col>14</xdr:col>
                    <xdr:colOff>152400</xdr:colOff>
                    <xdr:row>36</xdr:row>
                    <xdr:rowOff>9525</xdr:rowOff>
                  </to>
                </anchor>
              </controlPr>
            </control>
          </mc:Choice>
        </mc:AlternateContent>
        <mc:AlternateContent xmlns:mc="http://schemas.openxmlformats.org/markup-compatibility/2006">
          <mc:Choice Requires="x14">
            <control shapeId="27" r:id="rId13" name="Check Box 10">
              <controlPr defaultSize="0" autoFill="0" autoLine="0" autoPict="0">
                <anchor moveWithCells="1">
                  <from>
                    <xdr:col>13</xdr:col>
                    <xdr:colOff>28575</xdr:colOff>
                    <xdr:row>35</xdr:row>
                    <xdr:rowOff>95250</xdr:rowOff>
                  </from>
                  <to>
                    <xdr:col>14</xdr:col>
                    <xdr:colOff>161925</xdr:colOff>
                    <xdr:row>37</xdr:row>
                    <xdr:rowOff>9525</xdr:rowOff>
                  </to>
                </anchor>
              </controlPr>
            </control>
          </mc:Choice>
        </mc:AlternateContent>
        <mc:AlternateContent xmlns:mc="http://schemas.openxmlformats.org/markup-compatibility/2006">
          <mc:Choice Requires="x14">
            <control shapeId="28" r:id="rId14" name="Check Box 31">
              <controlPr defaultSize="0" autoFill="0" autoLine="0" autoPict="0">
                <anchor moveWithCells="1">
                  <from>
                    <xdr:col>11</xdr:col>
                    <xdr:colOff>9525</xdr:colOff>
                    <xdr:row>22</xdr:row>
                    <xdr:rowOff>0</xdr:rowOff>
                  </from>
                  <to>
                    <xdr:col>13</xdr:col>
                    <xdr:colOff>9525</xdr:colOff>
                    <xdr:row>23</xdr:row>
                    <xdr:rowOff>9525</xdr:rowOff>
                  </to>
                </anchor>
              </controlPr>
            </control>
          </mc:Choice>
        </mc:AlternateContent>
        <mc:AlternateContent xmlns:mc="http://schemas.openxmlformats.org/markup-compatibility/2006">
          <mc:Choice Requires="x14">
            <control shapeId="29" r:id="rId15" name="Check Box 32">
              <controlPr defaultSize="0" autoFill="0" autoLine="0" autoPict="0">
                <anchor moveWithCells="1">
                  <from>
                    <xdr:col>11</xdr:col>
                    <xdr:colOff>19050</xdr:colOff>
                    <xdr:row>23</xdr:row>
                    <xdr:rowOff>0</xdr:rowOff>
                  </from>
                  <to>
                    <xdr:col>13</xdr:col>
                    <xdr:colOff>9525</xdr:colOff>
                    <xdr:row>24</xdr:row>
                    <xdr:rowOff>9525</xdr:rowOff>
                  </to>
                </anchor>
              </controlPr>
            </control>
          </mc:Choice>
        </mc:AlternateContent>
        <mc:AlternateContent xmlns:mc="http://schemas.openxmlformats.org/markup-compatibility/2006">
          <mc:Choice Requires="x14">
            <control shapeId="30" r:id="rId16" name="Check Box 34">
              <controlPr defaultSize="0" autoFill="0" autoLine="0" autoPict="0">
                <anchor moveWithCells="1">
                  <from>
                    <xdr:col>13</xdr:col>
                    <xdr:colOff>28575</xdr:colOff>
                    <xdr:row>22</xdr:row>
                    <xdr:rowOff>0</xdr:rowOff>
                  </from>
                  <to>
                    <xdr:col>14</xdr:col>
                    <xdr:colOff>152400</xdr:colOff>
                    <xdr:row>23</xdr:row>
                    <xdr:rowOff>9525</xdr:rowOff>
                  </to>
                </anchor>
              </controlPr>
            </control>
          </mc:Choice>
        </mc:AlternateContent>
        <mc:AlternateContent xmlns:mc="http://schemas.openxmlformats.org/markup-compatibility/2006">
          <mc:Choice Requires="x14">
            <control shapeId="31" r:id="rId17" name="Check Box 35">
              <controlPr defaultSize="0" autoFill="0" autoLine="0" autoPict="0">
                <anchor moveWithCells="1">
                  <from>
                    <xdr:col>13</xdr:col>
                    <xdr:colOff>28575</xdr:colOff>
                    <xdr:row>22</xdr:row>
                    <xdr:rowOff>123825</xdr:rowOff>
                  </from>
                  <to>
                    <xdr:col>14</xdr:col>
                    <xdr:colOff>152400</xdr:colOff>
                    <xdr:row>24</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1:J32"/>
  <sheetViews>
    <sheetView view="pageBreakPreview" zoomScaleNormal="100" zoomScaleSheetLayoutView="100" workbookViewId="0">
      <selection activeCell="M33" sqref="M33"/>
    </sheetView>
  </sheetViews>
  <sheetFormatPr defaultColWidth="8.75" defaultRowHeight="13.5" x14ac:dyDescent="0.15"/>
  <cols>
    <col min="1" max="1" width="5.25" style="35" customWidth="1"/>
    <col min="2" max="2" width="2.75" style="36" customWidth="1"/>
    <col min="3" max="9" width="9.75" style="35" customWidth="1"/>
    <col min="10" max="10" width="4" style="35" customWidth="1"/>
    <col min="11" max="16384" width="8.75" style="35"/>
  </cols>
  <sheetData>
    <row r="1" spans="1:10" ht="30" customHeight="1" x14ac:dyDescent="0.15">
      <c r="A1" s="263" t="s">
        <v>56</v>
      </c>
      <c r="B1" s="264"/>
      <c r="C1" s="264"/>
      <c r="D1" s="264"/>
      <c r="E1" s="264"/>
      <c r="F1" s="264"/>
      <c r="G1" s="264"/>
      <c r="H1" s="264"/>
      <c r="I1" s="264"/>
      <c r="J1" s="264"/>
    </row>
    <row r="2" spans="1:10" ht="17.649999999999999" customHeight="1" thickBot="1" x14ac:dyDescent="0.2">
      <c r="B2" s="36">
        <v>1</v>
      </c>
      <c r="C2" s="35" t="s">
        <v>42</v>
      </c>
    </row>
    <row r="3" spans="1:10" ht="27" customHeight="1" thickBot="1" x14ac:dyDescent="0.2">
      <c r="C3" s="35" t="s">
        <v>43</v>
      </c>
      <c r="D3" s="306">
        <f>※まずはこのシートに入力※基本データ!D12</f>
        <v>0</v>
      </c>
      <c r="E3" s="307"/>
      <c r="F3" s="307"/>
      <c r="G3" s="307"/>
      <c r="H3" s="307"/>
      <c r="I3" s="308"/>
    </row>
    <row r="4" spans="1:10" ht="24.4" customHeight="1" x14ac:dyDescent="0.15"/>
    <row r="5" spans="1:10" ht="17.649999999999999" customHeight="1" thickBot="1" x14ac:dyDescent="0.2">
      <c r="B5" s="36">
        <v>2</v>
      </c>
      <c r="C5" s="35" t="s">
        <v>44</v>
      </c>
    </row>
    <row r="6" spans="1:10" ht="27" customHeight="1" thickBot="1" x14ac:dyDescent="0.2">
      <c r="C6" s="35" t="s">
        <v>45</v>
      </c>
      <c r="D6" s="306">
        <f>※まずはこのシートに入力※基本データ!D5</f>
        <v>0</v>
      </c>
      <c r="E6" s="307"/>
      <c r="F6" s="307"/>
      <c r="G6" s="309"/>
      <c r="H6" s="307"/>
      <c r="I6" s="308"/>
    </row>
    <row r="7" spans="1:10" ht="27" customHeight="1" thickBot="1" x14ac:dyDescent="0.2">
      <c r="C7" s="311" t="s">
        <v>376</v>
      </c>
      <c r="D7" s="311"/>
      <c r="E7" s="41" t="s">
        <v>46</v>
      </c>
      <c r="F7" s="150">
        <f>※まずはこのシートに入力※基本データ!E6</f>
        <v>0</v>
      </c>
      <c r="G7" s="41" t="s">
        <v>47</v>
      </c>
      <c r="H7" s="306">
        <f>※まずはこのシートに入力※基本データ!H6</f>
        <v>0</v>
      </c>
      <c r="I7" s="308"/>
    </row>
    <row r="8" spans="1:10" ht="27" customHeight="1" thickBot="1" x14ac:dyDescent="0.2">
      <c r="C8" s="35" t="s">
        <v>48</v>
      </c>
      <c r="D8" s="242">
        <f>※まずはこのシートに入力※基本データ!D4</f>
        <v>0</v>
      </c>
      <c r="E8" s="243"/>
      <c r="F8" s="243"/>
      <c r="G8" s="310"/>
      <c r="H8" s="243"/>
      <c r="I8" s="244"/>
    </row>
    <row r="9" spans="1:10" ht="27" customHeight="1" thickBot="1" x14ac:dyDescent="0.2">
      <c r="C9" s="35" t="s">
        <v>49</v>
      </c>
      <c r="D9" s="242">
        <f>※まずはこのシートに入力※基本データ!D8</f>
        <v>0</v>
      </c>
      <c r="E9" s="243"/>
      <c r="F9" s="243"/>
      <c r="G9" s="243"/>
      <c r="H9" s="243"/>
      <c r="I9" s="244"/>
    </row>
    <row r="10" spans="1:10" ht="27" customHeight="1" thickBot="1" x14ac:dyDescent="0.2">
      <c r="C10" s="35" t="s">
        <v>50</v>
      </c>
      <c r="D10" s="242">
        <f>※まずはこのシートに入力※基本データ!D9</f>
        <v>0</v>
      </c>
      <c r="E10" s="243"/>
      <c r="F10" s="243"/>
      <c r="G10" s="243"/>
      <c r="H10" s="243"/>
      <c r="I10" s="244"/>
    </row>
    <row r="11" spans="1:10" ht="24" customHeight="1" x14ac:dyDescent="0.15"/>
    <row r="12" spans="1:10" ht="17.649999999999999" customHeight="1" thickBot="1" x14ac:dyDescent="0.2">
      <c r="B12" s="36">
        <v>3</v>
      </c>
      <c r="C12" s="35" t="s">
        <v>51</v>
      </c>
    </row>
    <row r="13" spans="1:10" ht="27" customHeight="1" thickBot="1" x14ac:dyDescent="0.2">
      <c r="C13" s="187">
        <v>2021</v>
      </c>
      <c r="D13" s="41"/>
      <c r="E13" s="186">
        <v>2022</v>
      </c>
      <c r="F13" s="117"/>
      <c r="G13" s="186">
        <v>2023</v>
      </c>
      <c r="H13" s="117"/>
    </row>
    <row r="14" spans="1:10" ht="27" customHeight="1" thickBot="1" x14ac:dyDescent="0.2">
      <c r="C14" s="187">
        <v>2024</v>
      </c>
      <c r="D14" s="41"/>
      <c r="E14" s="118">
        <v>2025</v>
      </c>
      <c r="F14" s="41"/>
      <c r="G14" s="187">
        <v>2026</v>
      </c>
      <c r="H14" s="117"/>
    </row>
    <row r="15" spans="1:10" ht="24" customHeight="1" x14ac:dyDescent="0.15"/>
    <row r="16" spans="1:10" ht="17.649999999999999" customHeight="1" thickBot="1" x14ac:dyDescent="0.2">
      <c r="B16" s="36">
        <v>4</v>
      </c>
      <c r="C16" s="35" t="s">
        <v>52</v>
      </c>
    </row>
    <row r="17" spans="1:10" ht="27" customHeight="1" x14ac:dyDescent="0.15">
      <c r="C17" s="140" t="s">
        <v>43</v>
      </c>
      <c r="D17" s="272"/>
      <c r="E17" s="272"/>
      <c r="F17" s="272"/>
      <c r="G17" s="119" t="s">
        <v>53</v>
      </c>
      <c r="H17" s="272"/>
      <c r="I17" s="273"/>
    </row>
    <row r="18" spans="1:10" ht="27" customHeight="1" x14ac:dyDescent="0.15">
      <c r="C18" s="165" t="s">
        <v>54</v>
      </c>
      <c r="D18" s="268"/>
      <c r="E18" s="268"/>
      <c r="F18" s="268"/>
      <c r="G18" s="268"/>
      <c r="H18" s="268"/>
      <c r="I18" s="269"/>
    </row>
    <row r="19" spans="1:10" ht="27" customHeight="1" x14ac:dyDescent="0.15">
      <c r="C19" s="304" t="s">
        <v>55</v>
      </c>
      <c r="D19" s="74">
        <v>2021</v>
      </c>
      <c r="E19" s="74"/>
      <c r="F19" s="74">
        <v>2022</v>
      </c>
      <c r="G19" s="74"/>
      <c r="H19" s="74">
        <v>2023</v>
      </c>
      <c r="I19" s="113"/>
    </row>
    <row r="20" spans="1:10" ht="27" customHeight="1" thickBot="1" x14ac:dyDescent="0.2">
      <c r="C20" s="305"/>
      <c r="D20" s="188">
        <v>2024</v>
      </c>
      <c r="E20" s="188"/>
      <c r="F20" s="188">
        <v>2025</v>
      </c>
      <c r="G20" s="188"/>
      <c r="H20" s="188">
        <v>2026</v>
      </c>
      <c r="I20" s="120"/>
    </row>
    <row r="21" spans="1:10" ht="19.899999999999999" customHeight="1" thickBot="1" x14ac:dyDescent="0.2">
      <c r="C21" s="38"/>
    </row>
    <row r="22" spans="1:10" ht="27" customHeight="1" x14ac:dyDescent="0.15">
      <c r="C22" s="140" t="s">
        <v>43</v>
      </c>
      <c r="D22" s="272"/>
      <c r="E22" s="272"/>
      <c r="F22" s="272"/>
      <c r="G22" s="119" t="s">
        <v>53</v>
      </c>
      <c r="H22" s="272"/>
      <c r="I22" s="273"/>
    </row>
    <row r="23" spans="1:10" ht="27" customHeight="1" x14ac:dyDescent="0.15">
      <c r="C23" s="165" t="s">
        <v>54</v>
      </c>
      <c r="D23" s="268"/>
      <c r="E23" s="268"/>
      <c r="F23" s="268"/>
      <c r="G23" s="268"/>
      <c r="H23" s="268"/>
      <c r="I23" s="269"/>
    </row>
    <row r="24" spans="1:10" ht="27" customHeight="1" x14ac:dyDescent="0.15">
      <c r="C24" s="304" t="s">
        <v>55</v>
      </c>
      <c r="D24" s="74">
        <v>2021</v>
      </c>
      <c r="E24" s="74"/>
      <c r="F24" s="74">
        <v>2022</v>
      </c>
      <c r="G24" s="74"/>
      <c r="H24" s="74">
        <v>2023</v>
      </c>
      <c r="I24" s="113"/>
    </row>
    <row r="25" spans="1:10" ht="27" customHeight="1" thickBot="1" x14ac:dyDescent="0.2">
      <c r="C25" s="305"/>
      <c r="D25" s="188">
        <v>2024</v>
      </c>
      <c r="E25" s="188"/>
      <c r="F25" s="188">
        <v>2025</v>
      </c>
      <c r="G25" s="188"/>
      <c r="H25" s="188">
        <v>2026</v>
      </c>
      <c r="I25" s="120"/>
    </row>
    <row r="26" spans="1:10" ht="19.899999999999999" customHeight="1" thickBot="1" x14ac:dyDescent="0.2">
      <c r="C26" s="38"/>
    </row>
    <row r="27" spans="1:10" ht="27" customHeight="1" x14ac:dyDescent="0.15">
      <c r="C27" s="140" t="s">
        <v>43</v>
      </c>
      <c r="D27" s="272"/>
      <c r="E27" s="272"/>
      <c r="F27" s="272"/>
      <c r="G27" s="119" t="s">
        <v>53</v>
      </c>
      <c r="H27" s="272"/>
      <c r="I27" s="273"/>
    </row>
    <row r="28" spans="1:10" ht="27" customHeight="1" x14ac:dyDescent="0.15">
      <c r="C28" s="165" t="s">
        <v>54</v>
      </c>
      <c r="D28" s="268"/>
      <c r="E28" s="268"/>
      <c r="F28" s="268"/>
      <c r="G28" s="268"/>
      <c r="H28" s="268"/>
      <c r="I28" s="269"/>
    </row>
    <row r="29" spans="1:10" ht="27" customHeight="1" x14ac:dyDescent="0.15">
      <c r="C29" s="304" t="s">
        <v>55</v>
      </c>
      <c r="D29" s="74">
        <v>2021</v>
      </c>
      <c r="E29" s="74"/>
      <c r="F29" s="74">
        <v>2022</v>
      </c>
      <c r="G29" s="74"/>
      <c r="H29" s="74">
        <v>2023</v>
      </c>
      <c r="I29" s="113"/>
    </row>
    <row r="30" spans="1:10" ht="27" customHeight="1" thickBot="1" x14ac:dyDescent="0.2">
      <c r="C30" s="305"/>
      <c r="D30" s="188">
        <v>2024</v>
      </c>
      <c r="E30" s="188"/>
      <c r="F30" s="188">
        <v>2025</v>
      </c>
      <c r="G30" s="188"/>
      <c r="H30" s="188">
        <v>2026</v>
      </c>
      <c r="I30" s="120"/>
    </row>
    <row r="32" spans="1:10" x14ac:dyDescent="0.15">
      <c r="A32" s="289" t="s">
        <v>444</v>
      </c>
      <c r="B32" s="290"/>
      <c r="C32" s="290"/>
      <c r="D32" s="290"/>
      <c r="E32" s="290"/>
      <c r="F32" s="290"/>
      <c r="G32" s="290"/>
      <c r="H32" s="290"/>
      <c r="I32" s="290"/>
      <c r="J32" s="290"/>
    </row>
  </sheetData>
  <mergeCells count="21">
    <mergeCell ref="D23:I23"/>
    <mergeCell ref="C24:C25"/>
    <mergeCell ref="A1:J1"/>
    <mergeCell ref="D18:I18"/>
    <mergeCell ref="C19:C20"/>
    <mergeCell ref="D22:F22"/>
    <mergeCell ref="H22:I22"/>
    <mergeCell ref="D3:I3"/>
    <mergeCell ref="D6:I6"/>
    <mergeCell ref="D8:I8"/>
    <mergeCell ref="D9:I9"/>
    <mergeCell ref="D10:I10"/>
    <mergeCell ref="D17:F17"/>
    <mergeCell ref="H17:I17"/>
    <mergeCell ref="C7:D7"/>
    <mergeCell ref="H7:I7"/>
    <mergeCell ref="A32:J32"/>
    <mergeCell ref="D27:F27"/>
    <mergeCell ref="H27:I27"/>
    <mergeCell ref="D28:I28"/>
    <mergeCell ref="C29:C30"/>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2:G120"/>
  <sheetViews>
    <sheetView view="pageBreakPreview" topLeftCell="A70" zoomScale="70" zoomScaleNormal="70" zoomScaleSheetLayoutView="70" workbookViewId="0">
      <selection activeCell="J105" sqref="J105"/>
    </sheetView>
  </sheetViews>
  <sheetFormatPr defaultColWidth="8.75" defaultRowHeight="13.5" x14ac:dyDescent="0.15"/>
  <cols>
    <col min="1" max="1" width="7.125" style="35" customWidth="1"/>
    <col min="2" max="2" width="35.625" style="35" customWidth="1"/>
    <col min="3" max="3" width="31.375" style="35" customWidth="1"/>
    <col min="4" max="4" width="36.875" style="35" customWidth="1"/>
    <col min="5" max="5" width="15.375" style="35" customWidth="1"/>
    <col min="6" max="6" width="12.375" style="35" customWidth="1"/>
    <col min="7" max="7" width="6.125" style="35" customWidth="1"/>
    <col min="8" max="16384" width="8.75" style="35"/>
  </cols>
  <sheetData>
    <row r="2" spans="1:7" ht="45" customHeight="1" x14ac:dyDescent="0.15">
      <c r="A2" s="341" t="s">
        <v>288</v>
      </c>
      <c r="B2" s="341"/>
      <c r="C2" s="341"/>
      <c r="D2" s="341"/>
      <c r="E2" s="341"/>
      <c r="F2" s="341"/>
    </row>
    <row r="3" spans="1:7" ht="17.25" x14ac:dyDescent="0.15">
      <c r="A3" s="312" t="s">
        <v>219</v>
      </c>
      <c r="B3" s="312"/>
      <c r="C3" s="312"/>
      <c r="D3" s="312"/>
      <c r="E3" s="312"/>
      <c r="F3" s="312"/>
      <c r="G3" s="312"/>
    </row>
    <row r="4" spans="1:7" x14ac:dyDescent="0.15">
      <c r="B4" s="76"/>
      <c r="C4" s="76"/>
      <c r="D4" s="76"/>
      <c r="E4" s="76"/>
      <c r="F4" s="76"/>
    </row>
    <row r="5" spans="1:7" ht="20.100000000000001" customHeight="1" x14ac:dyDescent="0.15">
      <c r="B5" s="235" t="s">
        <v>220</v>
      </c>
      <c r="C5" s="235"/>
      <c r="D5" s="235"/>
      <c r="E5" s="235"/>
      <c r="F5" s="235"/>
    </row>
    <row r="6" spans="1:7" ht="20.100000000000001" customHeight="1" x14ac:dyDescent="0.15">
      <c r="B6" s="235" t="s">
        <v>257</v>
      </c>
      <c r="C6" s="235"/>
      <c r="D6" s="235"/>
      <c r="E6" s="235"/>
      <c r="F6" s="235"/>
    </row>
    <row r="7" spans="1:7" ht="20.100000000000001" customHeight="1" x14ac:dyDescent="0.15">
      <c r="B7" s="77"/>
    </row>
    <row r="8" spans="1:7" ht="20.100000000000001" customHeight="1" x14ac:dyDescent="0.15">
      <c r="B8" s="325" t="s">
        <v>221</v>
      </c>
      <c r="C8" s="325"/>
      <c r="D8" s="325"/>
    </row>
    <row r="9" spans="1:7" ht="20.100000000000001" customHeight="1" x14ac:dyDescent="0.15">
      <c r="B9" s="325" t="s">
        <v>222</v>
      </c>
      <c r="C9" s="325"/>
      <c r="D9" s="325"/>
      <c r="E9" s="325"/>
      <c r="F9" s="325"/>
    </row>
    <row r="10" spans="1:7" ht="20.100000000000001" customHeight="1" x14ac:dyDescent="0.15">
      <c r="B10" s="325" t="s">
        <v>223</v>
      </c>
      <c r="C10" s="325"/>
      <c r="D10" s="325"/>
      <c r="E10" s="325"/>
      <c r="F10" s="325"/>
    </row>
    <row r="11" spans="1:7" ht="20.100000000000001" customHeight="1" x14ac:dyDescent="0.15">
      <c r="B11" s="235" t="s">
        <v>224</v>
      </c>
      <c r="C11" s="235"/>
      <c r="D11" s="235"/>
      <c r="E11" s="235"/>
      <c r="F11" s="235"/>
      <c r="G11" s="235"/>
    </row>
    <row r="12" spans="1:7" ht="20.100000000000001" customHeight="1" x14ac:dyDescent="0.15">
      <c r="B12" s="235" t="s">
        <v>225</v>
      </c>
      <c r="C12" s="235"/>
      <c r="D12" s="235"/>
      <c r="E12" s="235"/>
      <c r="F12" s="235"/>
    </row>
    <row r="13" spans="1:7" ht="20.100000000000001" customHeight="1" x14ac:dyDescent="0.15">
      <c r="B13" s="141"/>
      <c r="C13" s="141"/>
      <c r="D13" s="141"/>
      <c r="E13" s="141"/>
      <c r="F13" s="141"/>
    </row>
    <row r="14" spans="1:7" ht="20.100000000000001" customHeight="1" x14ac:dyDescent="0.15">
      <c r="B14" s="78" t="s">
        <v>226</v>
      </c>
    </row>
    <row r="15" spans="1:7" ht="20.100000000000001" customHeight="1" x14ac:dyDescent="0.15">
      <c r="B15" s="325" t="s">
        <v>227</v>
      </c>
      <c r="C15" s="325"/>
      <c r="D15" s="325"/>
      <c r="E15" s="325"/>
      <c r="F15" s="325"/>
    </row>
    <row r="16" spans="1:7" ht="20.100000000000001" customHeight="1" x14ac:dyDescent="0.15">
      <c r="B16" s="325" t="s">
        <v>228</v>
      </c>
      <c r="C16" s="325"/>
      <c r="D16" s="325"/>
      <c r="E16" s="325"/>
      <c r="F16" s="325"/>
    </row>
    <row r="17" spans="2:6" ht="20.100000000000001" customHeight="1" x14ac:dyDescent="0.15">
      <c r="B17" s="235" t="s">
        <v>229</v>
      </c>
      <c r="C17" s="235"/>
      <c r="D17" s="235"/>
      <c r="E17" s="235"/>
      <c r="F17" s="235"/>
    </row>
    <row r="18" spans="2:6" ht="20.100000000000001" customHeight="1" x14ac:dyDescent="0.15">
      <c r="B18" s="235" t="s">
        <v>225</v>
      </c>
      <c r="C18" s="235"/>
      <c r="D18" s="235"/>
      <c r="E18" s="235"/>
      <c r="F18" s="235"/>
    </row>
    <row r="19" spans="2:6" ht="20.100000000000001" customHeight="1" thickBot="1" x14ac:dyDescent="0.2">
      <c r="B19" s="79"/>
    </row>
    <row r="20" spans="2:6" ht="24.95" customHeight="1" thickBot="1" x14ac:dyDescent="0.2">
      <c r="B20" s="321" t="s">
        <v>230</v>
      </c>
      <c r="C20" s="326" t="s">
        <v>187</v>
      </c>
      <c r="D20" s="327"/>
      <c r="E20" s="321" t="s">
        <v>231</v>
      </c>
    </row>
    <row r="21" spans="2:6" ht="24.95" customHeight="1" thickBot="1" x14ac:dyDescent="0.2">
      <c r="B21" s="322"/>
      <c r="C21" s="144" t="s">
        <v>232</v>
      </c>
      <c r="D21" s="144" t="s">
        <v>401</v>
      </c>
      <c r="E21" s="322"/>
    </row>
    <row r="22" spans="2:6" ht="24.95" customHeight="1" x14ac:dyDescent="0.15">
      <c r="B22" s="321" t="s">
        <v>394</v>
      </c>
      <c r="C22" s="321" t="s">
        <v>395</v>
      </c>
      <c r="D22" s="143" t="s">
        <v>386</v>
      </c>
      <c r="E22" s="321" t="s">
        <v>396</v>
      </c>
    </row>
    <row r="23" spans="2:6" ht="24.95" customHeight="1" x14ac:dyDescent="0.15">
      <c r="B23" s="329"/>
      <c r="C23" s="329"/>
      <c r="D23" s="146" t="s">
        <v>387</v>
      </c>
      <c r="E23" s="329"/>
    </row>
    <row r="24" spans="2:6" ht="24.95" customHeight="1" thickBot="1" x14ac:dyDescent="0.2">
      <c r="B24" s="322"/>
      <c r="C24" s="329"/>
      <c r="D24" s="142" t="s">
        <v>388</v>
      </c>
      <c r="E24" s="322"/>
    </row>
    <row r="25" spans="2:6" ht="24.95" customHeight="1" x14ac:dyDescent="0.15">
      <c r="B25" s="321" t="s">
        <v>393</v>
      </c>
      <c r="C25" s="329"/>
      <c r="D25" s="143" t="s">
        <v>402</v>
      </c>
      <c r="E25" s="321" t="s">
        <v>397</v>
      </c>
    </row>
    <row r="26" spans="2:6" ht="24.95" customHeight="1" x14ac:dyDescent="0.15">
      <c r="B26" s="329"/>
      <c r="C26" s="329"/>
      <c r="D26" s="146" t="s">
        <v>387</v>
      </c>
      <c r="E26" s="329"/>
    </row>
    <row r="27" spans="2:6" ht="24.95" customHeight="1" thickBot="1" x14ac:dyDescent="0.2">
      <c r="B27" s="322"/>
      <c r="C27" s="322"/>
      <c r="D27" s="142" t="s">
        <v>405</v>
      </c>
      <c r="E27" s="322"/>
    </row>
    <row r="28" spans="2:6" ht="24.95" customHeight="1" x14ac:dyDescent="0.15">
      <c r="B28" s="321" t="s">
        <v>192</v>
      </c>
      <c r="C28" s="323"/>
      <c r="D28" s="143" t="s">
        <v>389</v>
      </c>
      <c r="E28" s="321" t="s">
        <v>390</v>
      </c>
    </row>
    <row r="29" spans="2:6" ht="24.95" customHeight="1" thickBot="1" x14ac:dyDescent="0.2">
      <c r="B29" s="322"/>
      <c r="C29" s="324"/>
      <c r="D29" s="147" t="s">
        <v>387</v>
      </c>
      <c r="E29" s="322"/>
    </row>
    <row r="30" spans="2:6" ht="24.95" customHeight="1" x14ac:dyDescent="0.15">
      <c r="B30" s="321" t="s">
        <v>207</v>
      </c>
      <c r="C30" s="336"/>
      <c r="D30" s="143" t="s">
        <v>391</v>
      </c>
      <c r="E30" s="321" t="s">
        <v>392</v>
      </c>
    </row>
    <row r="31" spans="2:6" ht="24.95" customHeight="1" thickBot="1" x14ac:dyDescent="0.2">
      <c r="B31" s="322"/>
      <c r="C31" s="337"/>
      <c r="D31" s="147" t="s">
        <v>387</v>
      </c>
      <c r="E31" s="322"/>
    </row>
    <row r="32" spans="2:6" ht="17.25" customHeight="1" x14ac:dyDescent="0.15">
      <c r="B32" s="333" t="s">
        <v>403</v>
      </c>
      <c r="C32" s="333"/>
      <c r="D32" s="333"/>
    </row>
    <row r="33" spans="1:6" ht="17.25" customHeight="1" x14ac:dyDescent="0.15">
      <c r="B33" s="334" t="s">
        <v>404</v>
      </c>
      <c r="C33" s="334"/>
      <c r="D33" s="334"/>
      <c r="E33" s="334"/>
    </row>
    <row r="34" spans="1:6" ht="27.75" customHeight="1" thickBot="1" x14ac:dyDescent="0.2">
      <c r="B34" s="78" t="s">
        <v>233</v>
      </c>
    </row>
    <row r="35" spans="1:6" ht="21" customHeight="1" thickBot="1" x14ac:dyDescent="0.2">
      <c r="B35" s="330" t="s">
        <v>234</v>
      </c>
      <c r="C35" s="331"/>
      <c r="D35" s="331"/>
      <c r="E35" s="332"/>
    </row>
    <row r="36" spans="1:6" ht="40.5" customHeight="1" x14ac:dyDescent="0.15">
      <c r="B36" s="314" t="s">
        <v>398</v>
      </c>
      <c r="C36" s="235" t="s">
        <v>399</v>
      </c>
      <c r="D36" s="235"/>
      <c r="E36" s="318" t="s">
        <v>400</v>
      </c>
    </row>
    <row r="37" spans="1:6" ht="14.25" customHeight="1" x14ac:dyDescent="0.15">
      <c r="B37" s="315"/>
      <c r="C37" s="235"/>
      <c r="D37" s="235"/>
      <c r="E37" s="319"/>
    </row>
    <row r="38" spans="1:6" x14ac:dyDescent="0.15">
      <c r="B38" s="315"/>
      <c r="C38" s="235"/>
      <c r="D38" s="235"/>
      <c r="E38" s="319"/>
    </row>
    <row r="39" spans="1:6" ht="37.5" customHeight="1" thickBot="1" x14ac:dyDescent="0.2">
      <c r="B39" s="316"/>
      <c r="C39" s="317"/>
      <c r="D39" s="317"/>
      <c r="E39" s="320"/>
    </row>
    <row r="40" spans="1:6" ht="14.25" x14ac:dyDescent="0.15">
      <c r="B40" s="81"/>
    </row>
    <row r="41" spans="1:6" x14ac:dyDescent="0.15">
      <c r="B41" s="145"/>
    </row>
    <row r="44" spans="1:6" ht="144.75" customHeight="1" x14ac:dyDescent="0.15">
      <c r="B44" s="77"/>
    </row>
    <row r="45" spans="1:6" ht="17.25" x14ac:dyDescent="0.15">
      <c r="A45" s="312" t="s">
        <v>235</v>
      </c>
      <c r="B45" s="312"/>
      <c r="C45" s="312"/>
      <c r="D45" s="312"/>
      <c r="E45" s="312"/>
      <c r="F45" s="312"/>
    </row>
    <row r="46" spans="1:6" ht="18" x14ac:dyDescent="0.15">
      <c r="B46" s="82"/>
    </row>
    <row r="47" spans="1:6" ht="14.25" x14ac:dyDescent="0.15">
      <c r="B47" s="81"/>
    </row>
    <row r="48" spans="1:6" ht="14.25" x14ac:dyDescent="0.15">
      <c r="B48" s="335" t="s">
        <v>448</v>
      </c>
      <c r="C48" s="335"/>
      <c r="D48" s="335"/>
    </row>
    <row r="49" spans="2:5" ht="15.75" x14ac:dyDescent="0.15">
      <c r="B49" s="328" t="s">
        <v>407</v>
      </c>
      <c r="C49" s="328"/>
      <c r="D49" s="328"/>
    </row>
    <row r="50" spans="2:5" x14ac:dyDescent="0.15">
      <c r="B50" s="325" t="s">
        <v>408</v>
      </c>
      <c r="C50" s="325"/>
      <c r="D50" s="325"/>
    </row>
    <row r="51" spans="2:5" ht="14.25" x14ac:dyDescent="0.15">
      <c r="B51" s="83" t="s">
        <v>236</v>
      </c>
    </row>
    <row r="52" spans="2:5" ht="15.75" x14ac:dyDescent="0.15">
      <c r="B52" s="335" t="s">
        <v>237</v>
      </c>
      <c r="C52" s="335"/>
      <c r="D52" s="335"/>
    </row>
    <row r="53" spans="2:5" ht="14.25" x14ac:dyDescent="0.15">
      <c r="B53" s="338" t="s">
        <v>406</v>
      </c>
      <c r="C53" s="338"/>
      <c r="D53" s="338"/>
    </row>
    <row r="54" spans="2:5" x14ac:dyDescent="0.15">
      <c r="B54" s="78"/>
    </row>
    <row r="55" spans="2:5" ht="15.75" x14ac:dyDescent="0.15">
      <c r="B55" s="335" t="s">
        <v>238</v>
      </c>
      <c r="C55" s="335"/>
      <c r="D55" s="335"/>
    </row>
    <row r="56" spans="2:5" ht="14.25" x14ac:dyDescent="0.15">
      <c r="B56" s="338" t="s">
        <v>239</v>
      </c>
      <c r="C56" s="338"/>
      <c r="D56" s="338"/>
    </row>
    <row r="57" spans="2:5" ht="14.25" x14ac:dyDescent="0.15">
      <c r="B57" s="338" t="s">
        <v>240</v>
      </c>
      <c r="C57" s="338"/>
      <c r="D57" s="338"/>
    </row>
    <row r="58" spans="2:5" ht="14.25" x14ac:dyDescent="0.15">
      <c r="B58" s="339" t="s">
        <v>258</v>
      </c>
      <c r="C58" s="339"/>
      <c r="D58" s="339"/>
      <c r="E58" s="339"/>
    </row>
    <row r="59" spans="2:5" ht="14.25" x14ac:dyDescent="0.15">
      <c r="B59" s="325" t="s">
        <v>259</v>
      </c>
      <c r="C59" s="325"/>
      <c r="D59" s="325"/>
    </row>
    <row r="60" spans="2:5" ht="14.25" x14ac:dyDescent="0.15">
      <c r="B60" s="325" t="s">
        <v>260</v>
      </c>
      <c r="C60" s="325"/>
      <c r="D60" s="325"/>
      <c r="E60" s="325"/>
    </row>
    <row r="61" spans="2:5" ht="14.25" x14ac:dyDescent="0.15">
      <c r="B61" s="325" t="s">
        <v>261</v>
      </c>
      <c r="C61" s="325"/>
      <c r="D61" s="325"/>
      <c r="E61" s="325"/>
    </row>
    <row r="62" spans="2:5" ht="14.25" x14ac:dyDescent="0.15">
      <c r="B62" s="325" t="s">
        <v>262</v>
      </c>
      <c r="C62" s="325"/>
      <c r="D62" s="325"/>
      <c r="E62" s="325"/>
    </row>
    <row r="63" spans="2:5" ht="14.25" x14ac:dyDescent="0.15">
      <c r="B63" s="81"/>
    </row>
    <row r="64" spans="2:5" ht="14.25" x14ac:dyDescent="0.15">
      <c r="B64" s="83" t="s">
        <v>241</v>
      </c>
    </row>
    <row r="65" spans="2:5" ht="15.75" x14ac:dyDescent="0.15">
      <c r="B65" s="84"/>
    </row>
    <row r="66" spans="2:5" ht="15.75" x14ac:dyDescent="0.15">
      <c r="B66" s="84"/>
    </row>
    <row r="68" spans="2:5" ht="15.75" x14ac:dyDescent="0.15">
      <c r="B68" s="335" t="s">
        <v>275</v>
      </c>
      <c r="C68" s="335"/>
      <c r="D68" s="335"/>
    </row>
    <row r="69" spans="2:5" ht="15.75" x14ac:dyDescent="0.15">
      <c r="B69" s="338" t="s">
        <v>263</v>
      </c>
      <c r="C69" s="338"/>
      <c r="D69" s="338"/>
      <c r="E69" s="338"/>
    </row>
    <row r="70" spans="2:5" x14ac:dyDescent="0.15">
      <c r="B70" s="325" t="s">
        <v>264</v>
      </c>
      <c r="C70" s="325"/>
      <c r="D70" s="325"/>
    </row>
    <row r="71" spans="2:5" ht="14.25" x14ac:dyDescent="0.15">
      <c r="B71" s="325" t="s">
        <v>265</v>
      </c>
      <c r="C71" s="325"/>
      <c r="D71" s="325"/>
    </row>
    <row r="72" spans="2:5" ht="14.25" x14ac:dyDescent="0.15">
      <c r="B72" s="325" t="s">
        <v>266</v>
      </c>
      <c r="C72" s="325"/>
      <c r="D72" s="325"/>
    </row>
    <row r="73" spans="2:5" ht="14.25" x14ac:dyDescent="0.15">
      <c r="B73" s="325" t="s">
        <v>267</v>
      </c>
      <c r="C73" s="325"/>
      <c r="D73" s="325"/>
    </row>
    <row r="74" spans="2:5" ht="14.25" x14ac:dyDescent="0.15">
      <c r="B74" s="325" t="s">
        <v>268</v>
      </c>
      <c r="C74" s="325"/>
      <c r="D74" s="325"/>
    </row>
    <row r="75" spans="2:5" ht="14.25" x14ac:dyDescent="0.15">
      <c r="B75" s="325" t="s">
        <v>269</v>
      </c>
      <c r="C75" s="325"/>
      <c r="D75" s="325"/>
    </row>
    <row r="76" spans="2:5" ht="14.25" x14ac:dyDescent="0.15">
      <c r="B76" s="313" t="s">
        <v>458</v>
      </c>
      <c r="C76" s="313"/>
      <c r="D76" s="313"/>
    </row>
    <row r="77" spans="2:5" ht="45.75" customHeight="1" x14ac:dyDescent="0.15">
      <c r="B77" s="235" t="s">
        <v>491</v>
      </c>
      <c r="C77" s="235"/>
      <c r="D77" s="235"/>
      <c r="E77" s="235"/>
    </row>
    <row r="78" spans="2:5" x14ac:dyDescent="0.15">
      <c r="B78" s="313" t="s">
        <v>457</v>
      </c>
      <c r="C78" s="313"/>
      <c r="D78" s="313"/>
    </row>
    <row r="79" spans="2:5" ht="13.15" customHeight="1" x14ac:dyDescent="0.15">
      <c r="B79" s="235" t="s">
        <v>270</v>
      </c>
      <c r="C79" s="235"/>
      <c r="D79" s="235"/>
      <c r="E79" s="235"/>
    </row>
    <row r="80" spans="2:5" ht="13.15" customHeight="1" x14ac:dyDescent="0.15">
      <c r="B80" s="235" t="s">
        <v>271</v>
      </c>
      <c r="C80" s="235"/>
      <c r="D80" s="235"/>
      <c r="E80" s="235"/>
    </row>
    <row r="81" spans="2:6" ht="13.15" customHeight="1" x14ac:dyDescent="0.15">
      <c r="B81" s="141"/>
      <c r="C81" s="141"/>
      <c r="D81" s="141"/>
      <c r="E81" s="141"/>
    </row>
    <row r="82" spans="2:6" x14ac:dyDescent="0.15">
      <c r="B82" s="313" t="s">
        <v>272</v>
      </c>
      <c r="C82" s="313"/>
      <c r="D82" s="313"/>
      <c r="E82" s="313"/>
    </row>
    <row r="83" spans="2:6" x14ac:dyDescent="0.15">
      <c r="B83" s="313" t="s">
        <v>273</v>
      </c>
      <c r="C83" s="313"/>
      <c r="D83" s="313"/>
      <c r="E83" s="313"/>
    </row>
    <row r="84" spans="2:6" s="121" customFormat="1" x14ac:dyDescent="0.15">
      <c r="B84" s="325" t="s">
        <v>459</v>
      </c>
      <c r="C84" s="325"/>
      <c r="D84" s="325"/>
      <c r="E84" s="325"/>
      <c r="F84" s="325"/>
    </row>
    <row r="85" spans="2:6" ht="14.25" x14ac:dyDescent="0.15">
      <c r="B85" s="325" t="s">
        <v>276</v>
      </c>
      <c r="C85" s="325"/>
      <c r="D85" s="325"/>
      <c r="E85" s="325"/>
    </row>
    <row r="86" spans="2:6" x14ac:dyDescent="0.15">
      <c r="B86" s="343" t="s">
        <v>277</v>
      </c>
      <c r="C86" s="343"/>
      <c r="D86" s="343"/>
      <c r="E86" s="343"/>
    </row>
    <row r="87" spans="2:6" ht="14.25" x14ac:dyDescent="0.15">
      <c r="B87" s="325" t="s">
        <v>278</v>
      </c>
      <c r="C87" s="325"/>
      <c r="D87" s="325"/>
      <c r="E87" s="325"/>
    </row>
    <row r="88" spans="2:6" ht="14.25" x14ac:dyDescent="0.15">
      <c r="B88" s="325" t="s">
        <v>279</v>
      </c>
      <c r="C88" s="325"/>
      <c r="D88" s="325"/>
      <c r="E88" s="325"/>
    </row>
    <row r="89" spans="2:6" ht="14.25" x14ac:dyDescent="0.15">
      <c r="B89" s="338" t="s">
        <v>280</v>
      </c>
      <c r="C89" s="338"/>
      <c r="D89" s="338"/>
      <c r="E89" s="338"/>
    </row>
    <row r="90" spans="2:6" x14ac:dyDescent="0.15">
      <c r="B90" s="342" t="s">
        <v>281</v>
      </c>
      <c r="C90" s="342"/>
      <c r="D90" s="342"/>
      <c r="E90" s="342"/>
    </row>
    <row r="91" spans="2:6" ht="14.25" x14ac:dyDescent="0.15">
      <c r="B91" s="325" t="s">
        <v>282</v>
      </c>
      <c r="C91" s="325"/>
      <c r="D91" s="325"/>
      <c r="E91" s="325"/>
    </row>
    <row r="92" spans="2:6" x14ac:dyDescent="0.15">
      <c r="B92" s="325" t="s">
        <v>283</v>
      </c>
      <c r="C92" s="325"/>
      <c r="D92" s="325"/>
      <c r="E92" s="325"/>
    </row>
    <row r="94" spans="2:6" ht="14.25" x14ac:dyDescent="0.15">
      <c r="B94" s="313" t="s">
        <v>242</v>
      </c>
      <c r="C94" s="313"/>
      <c r="D94" s="313"/>
      <c r="E94" s="313"/>
    </row>
    <row r="95" spans="2:6" x14ac:dyDescent="0.15">
      <c r="B95" s="313" t="s">
        <v>243</v>
      </c>
      <c r="C95" s="313"/>
      <c r="D95" s="313"/>
      <c r="E95" s="313"/>
    </row>
    <row r="96" spans="2:6" x14ac:dyDescent="0.15">
      <c r="B96" s="88" t="s">
        <v>274</v>
      </c>
      <c r="C96" s="88"/>
      <c r="D96" s="88"/>
      <c r="E96" s="88"/>
    </row>
    <row r="97" spans="1:6" x14ac:dyDescent="0.15">
      <c r="B97" s="78"/>
    </row>
    <row r="98" spans="1:6" ht="26.65" customHeight="1" x14ac:dyDescent="0.15">
      <c r="B98" s="235" t="s">
        <v>284</v>
      </c>
      <c r="C98" s="235"/>
      <c r="D98" s="235"/>
      <c r="E98" s="235"/>
      <c r="F98" s="235"/>
    </row>
    <row r="99" spans="1:6" ht="29.65" customHeight="1" x14ac:dyDescent="0.15">
      <c r="B99" s="235" t="s">
        <v>285</v>
      </c>
      <c r="C99" s="235"/>
      <c r="D99" s="235"/>
      <c r="E99" s="235"/>
      <c r="F99" s="235"/>
    </row>
    <row r="100" spans="1:6" ht="14.25" x14ac:dyDescent="0.15">
      <c r="B100" s="81"/>
    </row>
    <row r="101" spans="1:6" ht="17.25" x14ac:dyDescent="0.15">
      <c r="A101" s="312" t="s">
        <v>287</v>
      </c>
      <c r="B101" s="312"/>
      <c r="C101" s="312"/>
      <c r="D101" s="312"/>
      <c r="E101" s="312"/>
      <c r="F101" s="312"/>
    </row>
    <row r="102" spans="1:6" ht="15.75" x14ac:dyDescent="0.15">
      <c r="B102" s="328" t="s">
        <v>244</v>
      </c>
      <c r="C102" s="328"/>
      <c r="D102" s="328"/>
      <c r="E102" s="328"/>
    </row>
    <row r="103" spans="1:6" ht="15.75" x14ac:dyDescent="0.15">
      <c r="B103" s="328" t="s">
        <v>245</v>
      </c>
      <c r="C103" s="328"/>
      <c r="D103" s="328"/>
      <c r="E103" s="328"/>
    </row>
    <row r="104" spans="1:6" ht="45.4" customHeight="1" x14ac:dyDescent="0.15">
      <c r="B104" s="235" t="s">
        <v>286</v>
      </c>
      <c r="C104" s="235"/>
      <c r="D104" s="235"/>
      <c r="E104" s="235"/>
      <c r="F104" s="235"/>
    </row>
    <row r="105" spans="1:6" ht="15.75" x14ac:dyDescent="0.15">
      <c r="B105" s="328" t="s">
        <v>246</v>
      </c>
      <c r="C105" s="328"/>
      <c r="D105" s="328"/>
      <c r="E105" s="328"/>
    </row>
    <row r="106" spans="1:6" ht="15.75" x14ac:dyDescent="0.15">
      <c r="B106" s="328" t="s">
        <v>247</v>
      </c>
      <c r="C106" s="328"/>
      <c r="D106" s="328"/>
      <c r="E106" s="328"/>
    </row>
    <row r="107" spans="1:6" ht="15.75" x14ac:dyDescent="0.15">
      <c r="B107" s="328" t="s">
        <v>248</v>
      </c>
      <c r="C107" s="328"/>
      <c r="D107" s="328"/>
      <c r="E107" s="328"/>
    </row>
    <row r="108" spans="1:6" ht="15.75" x14ac:dyDescent="0.15">
      <c r="B108" s="340" t="s">
        <v>249</v>
      </c>
      <c r="C108" s="340"/>
      <c r="D108" s="340"/>
      <c r="E108" s="340"/>
    </row>
    <row r="109" spans="1:6" ht="15.75" x14ac:dyDescent="0.15">
      <c r="B109" s="328" t="s">
        <v>250</v>
      </c>
      <c r="C109" s="328"/>
      <c r="D109" s="328"/>
      <c r="E109" s="328"/>
    </row>
    <row r="110" spans="1:6" ht="15.75" x14ac:dyDescent="0.15">
      <c r="B110" s="328" t="s">
        <v>251</v>
      </c>
      <c r="C110" s="328"/>
      <c r="D110" s="328"/>
      <c r="E110" s="328"/>
    </row>
    <row r="111" spans="1:6" ht="15.75" x14ac:dyDescent="0.15">
      <c r="B111" s="328" t="s">
        <v>252</v>
      </c>
      <c r="C111" s="328"/>
      <c r="D111" s="328"/>
      <c r="E111" s="328"/>
    </row>
    <row r="112" spans="1:6" ht="15.75" x14ac:dyDescent="0.15">
      <c r="B112" s="328" t="s">
        <v>253</v>
      </c>
      <c r="C112" s="328"/>
      <c r="D112" s="328"/>
      <c r="E112" s="328"/>
    </row>
    <row r="113" spans="2:5" ht="15.75" x14ac:dyDescent="0.15">
      <c r="B113" s="328" t="s">
        <v>254</v>
      </c>
      <c r="C113" s="328"/>
      <c r="D113" s="328"/>
      <c r="E113" s="328"/>
    </row>
    <row r="114" spans="2:5" ht="15.75" x14ac:dyDescent="0.15">
      <c r="B114" s="85"/>
    </row>
    <row r="115" spans="2:5" ht="28.15" customHeight="1" x14ac:dyDescent="0.15">
      <c r="B115" s="235" t="s">
        <v>255</v>
      </c>
      <c r="C115" s="235"/>
      <c r="D115" s="235"/>
      <c r="E115" s="235"/>
    </row>
    <row r="116" spans="2:5" ht="15.75" x14ac:dyDescent="0.15">
      <c r="B116" s="85"/>
    </row>
    <row r="117" spans="2:5" x14ac:dyDescent="0.15">
      <c r="B117" s="86" t="s">
        <v>256</v>
      </c>
    </row>
    <row r="118" spans="2:5" x14ac:dyDescent="0.15">
      <c r="B118" s="78"/>
    </row>
    <row r="119" spans="2:5" ht="14.25" x14ac:dyDescent="0.15">
      <c r="B119" s="81"/>
    </row>
    <row r="120" spans="2:5" x14ac:dyDescent="0.15">
      <c r="B120" s="87"/>
    </row>
  </sheetData>
  <mergeCells count="89">
    <mergeCell ref="A2:F2"/>
    <mergeCell ref="A101:F101"/>
    <mergeCell ref="A45:F45"/>
    <mergeCell ref="B110:E110"/>
    <mergeCell ref="B89:E89"/>
    <mergeCell ref="B90:E90"/>
    <mergeCell ref="B91:E91"/>
    <mergeCell ref="B92:E92"/>
    <mergeCell ref="B94:E94"/>
    <mergeCell ref="B95:E95"/>
    <mergeCell ref="B85:E85"/>
    <mergeCell ref="B86:E86"/>
    <mergeCell ref="B87:E87"/>
    <mergeCell ref="B88:E88"/>
    <mergeCell ref="B73:D73"/>
    <mergeCell ref="B74:D74"/>
    <mergeCell ref="B111:E111"/>
    <mergeCell ref="B112:E112"/>
    <mergeCell ref="B113:E113"/>
    <mergeCell ref="B115:E115"/>
    <mergeCell ref="B98:F98"/>
    <mergeCell ref="B99:F99"/>
    <mergeCell ref="B104:F104"/>
    <mergeCell ref="B105:E105"/>
    <mergeCell ref="B106:E106"/>
    <mergeCell ref="B107:E107"/>
    <mergeCell ref="B108:E108"/>
    <mergeCell ref="B109:E109"/>
    <mergeCell ref="B102:E102"/>
    <mergeCell ref="B103:E103"/>
    <mergeCell ref="B75:D75"/>
    <mergeCell ref="B76:D76"/>
    <mergeCell ref="B84:F84"/>
    <mergeCell ref="B77:E77"/>
    <mergeCell ref="B79:E79"/>
    <mergeCell ref="B80:E80"/>
    <mergeCell ref="B82:E82"/>
    <mergeCell ref="B83:E83"/>
    <mergeCell ref="B52:D52"/>
    <mergeCell ref="B53:D53"/>
    <mergeCell ref="B55:D55"/>
    <mergeCell ref="B72:D72"/>
    <mergeCell ref="B57:D57"/>
    <mergeCell ref="B58:E58"/>
    <mergeCell ref="B59:D59"/>
    <mergeCell ref="B60:E60"/>
    <mergeCell ref="B61:E61"/>
    <mergeCell ref="B62:E62"/>
    <mergeCell ref="B68:D68"/>
    <mergeCell ref="B69:E69"/>
    <mergeCell ref="B70:D70"/>
    <mergeCell ref="B71:D71"/>
    <mergeCell ref="B56:D56"/>
    <mergeCell ref="B8:D8"/>
    <mergeCell ref="B32:D32"/>
    <mergeCell ref="B33:E33"/>
    <mergeCell ref="B48:D48"/>
    <mergeCell ref="B12:F12"/>
    <mergeCell ref="B15:F15"/>
    <mergeCell ref="B16:F16"/>
    <mergeCell ref="B17:F17"/>
    <mergeCell ref="B18:F18"/>
    <mergeCell ref="B30:B31"/>
    <mergeCell ref="C30:C31"/>
    <mergeCell ref="E30:E31"/>
    <mergeCell ref="B25:B27"/>
    <mergeCell ref="B50:D50"/>
    <mergeCell ref="E20:E21"/>
    <mergeCell ref="B22:B24"/>
    <mergeCell ref="C22:C27"/>
    <mergeCell ref="E22:E24"/>
    <mergeCell ref="E25:E27"/>
    <mergeCell ref="B35:E35"/>
    <mergeCell ref="A3:G3"/>
    <mergeCell ref="B11:G11"/>
    <mergeCell ref="B78:D78"/>
    <mergeCell ref="B36:B39"/>
    <mergeCell ref="C36:D39"/>
    <mergeCell ref="E36:E39"/>
    <mergeCell ref="B28:B29"/>
    <mergeCell ref="C28:C29"/>
    <mergeCell ref="E28:E29"/>
    <mergeCell ref="B5:F5"/>
    <mergeCell ref="B6:F6"/>
    <mergeCell ref="B9:F9"/>
    <mergeCell ref="B10:F10"/>
    <mergeCell ref="B20:B21"/>
    <mergeCell ref="C20:D20"/>
    <mergeCell ref="B49:D49"/>
  </mergeCells>
  <phoneticPr fontId="1"/>
  <pageMargins left="0.7" right="0.7" top="0.75" bottom="0.75" header="0.3" footer="0.3"/>
  <pageSetup paperSize="9" scale="63" orientation="portrait" r:id="rId1"/>
  <rowBreaks count="1" manualBreakCount="1">
    <brk id="4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U26"/>
  <sheetViews>
    <sheetView view="pageBreakPreview" topLeftCell="A8" zoomScaleNormal="100" zoomScaleSheetLayoutView="100" workbookViewId="0">
      <selection activeCell="K13" sqref="K13"/>
    </sheetView>
  </sheetViews>
  <sheetFormatPr defaultRowHeight="13.5" x14ac:dyDescent="0.15"/>
  <cols>
    <col min="1" max="1" width="6.875" customWidth="1"/>
    <col min="3" max="3" width="10.25" customWidth="1"/>
    <col min="4" max="16" width="6.625" customWidth="1"/>
    <col min="17" max="17" width="2" customWidth="1"/>
    <col min="18" max="18" width="12.25" style="56" customWidth="1"/>
    <col min="19" max="19" width="15.75" style="56" customWidth="1"/>
    <col min="20" max="20" width="32.5" style="56" customWidth="1"/>
    <col min="21" max="21" width="28.5" style="56" customWidth="1"/>
  </cols>
  <sheetData>
    <row r="1" spans="1:21" x14ac:dyDescent="0.15">
      <c r="A1" s="35"/>
      <c r="B1" s="35"/>
      <c r="C1" s="35"/>
      <c r="D1" s="35"/>
      <c r="E1" s="35"/>
      <c r="F1" s="35"/>
      <c r="G1" s="35"/>
      <c r="H1" s="35"/>
      <c r="I1" s="35"/>
      <c r="J1" s="35"/>
      <c r="K1" s="35"/>
      <c r="L1" s="35"/>
      <c r="M1" s="35"/>
      <c r="N1" s="35"/>
      <c r="O1" s="35"/>
      <c r="P1" s="35"/>
    </row>
    <row r="2" spans="1:21" ht="14.25" thickBot="1" x14ac:dyDescent="0.2">
      <c r="A2" s="35"/>
      <c r="B2" s="35"/>
      <c r="C2" s="35"/>
      <c r="D2" s="35"/>
      <c r="E2" s="35"/>
      <c r="F2" s="35"/>
      <c r="G2" s="35"/>
      <c r="I2" s="35"/>
      <c r="J2" s="38" t="s">
        <v>0</v>
      </c>
      <c r="K2" s="38"/>
      <c r="L2" s="121" t="s">
        <v>1</v>
      </c>
      <c r="M2" s="121"/>
      <c r="N2" s="148" t="s">
        <v>2</v>
      </c>
      <c r="O2" s="121"/>
      <c r="P2" s="148" t="s">
        <v>3</v>
      </c>
    </row>
    <row r="3" spans="1:21" ht="43.9" customHeight="1" thickBot="1" x14ac:dyDescent="0.2">
      <c r="A3" s="35"/>
      <c r="B3" s="35"/>
      <c r="C3" s="35"/>
      <c r="D3" s="35"/>
      <c r="E3" s="35"/>
      <c r="F3" s="35"/>
      <c r="G3" s="35"/>
      <c r="H3" s="35"/>
      <c r="I3" s="35"/>
      <c r="J3" s="35"/>
      <c r="K3" s="35"/>
      <c r="L3" s="35"/>
      <c r="M3" s="35"/>
      <c r="N3" s="35"/>
      <c r="O3" s="35"/>
      <c r="P3" s="35"/>
      <c r="R3" s="379" t="s">
        <v>186</v>
      </c>
      <c r="S3" s="381" t="s">
        <v>187</v>
      </c>
      <c r="T3" s="382"/>
      <c r="U3" s="57" t="s">
        <v>188</v>
      </c>
    </row>
    <row r="4" spans="1:21" ht="45" customHeight="1" thickBot="1" x14ac:dyDescent="0.2">
      <c r="A4" s="35"/>
      <c r="B4" s="250" t="s">
        <v>169</v>
      </c>
      <c r="C4" s="250"/>
      <c r="D4" s="250"/>
      <c r="E4" s="250"/>
      <c r="F4" s="35"/>
      <c r="G4" s="35"/>
      <c r="H4" s="35"/>
      <c r="I4" s="35"/>
      <c r="J4" s="35"/>
      <c r="K4" s="35"/>
      <c r="L4" s="35"/>
      <c r="M4" s="35"/>
      <c r="N4" s="35"/>
      <c r="O4" s="35"/>
      <c r="P4" s="35"/>
      <c r="R4" s="380"/>
      <c r="S4" s="58" t="s">
        <v>190</v>
      </c>
      <c r="T4" s="59" t="s">
        <v>191</v>
      </c>
      <c r="U4" s="58" t="s">
        <v>189</v>
      </c>
    </row>
    <row r="5" spans="1:21" ht="43.9" customHeight="1" x14ac:dyDescent="0.15">
      <c r="A5" s="35"/>
      <c r="B5" s="35"/>
      <c r="C5" s="35"/>
      <c r="D5" s="35"/>
      <c r="E5" s="35"/>
      <c r="F5" s="35"/>
      <c r="G5" s="35"/>
      <c r="H5" s="35"/>
      <c r="I5" s="35"/>
      <c r="J5" s="35"/>
      <c r="K5" s="35"/>
      <c r="L5" s="35"/>
      <c r="M5" s="35"/>
      <c r="N5" s="35"/>
      <c r="O5" s="35"/>
      <c r="P5" s="35"/>
      <c r="R5" s="344" t="s">
        <v>192</v>
      </c>
      <c r="S5" s="346"/>
      <c r="T5" s="60" t="s">
        <v>193</v>
      </c>
      <c r="U5" s="61" t="s">
        <v>195</v>
      </c>
    </row>
    <row r="6" spans="1:21" ht="14.25" thickBot="1" x14ac:dyDescent="0.2">
      <c r="A6" s="35"/>
      <c r="B6" s="35"/>
      <c r="C6" s="35"/>
      <c r="D6" s="35"/>
      <c r="E6" s="35"/>
      <c r="F6" s="35"/>
      <c r="G6" s="35"/>
      <c r="H6" s="38" t="s">
        <v>11</v>
      </c>
      <c r="I6" s="35">
        <f>※まずはこのシートに入力※基本データ!E3</f>
        <v>0</v>
      </c>
      <c r="J6" s="38" t="s">
        <v>10</v>
      </c>
      <c r="K6" s="35">
        <f>※まずはこのシートに入力※基本データ!G3</f>
        <v>0</v>
      </c>
      <c r="L6" s="35"/>
      <c r="M6" s="35"/>
      <c r="N6" s="35"/>
      <c r="O6" s="35"/>
      <c r="P6" s="35"/>
      <c r="R6" s="345"/>
      <c r="S6" s="347"/>
      <c r="T6" s="62" t="s">
        <v>194</v>
      </c>
      <c r="U6" s="63" t="s">
        <v>196</v>
      </c>
    </row>
    <row r="7" spans="1:21" ht="22.15" customHeight="1" x14ac:dyDescent="0.15">
      <c r="A7" s="35"/>
      <c r="B7" s="35"/>
      <c r="C7" s="35"/>
      <c r="D7" s="35"/>
      <c r="E7" s="35"/>
      <c r="F7" s="35"/>
      <c r="G7" s="104" t="s">
        <v>57</v>
      </c>
      <c r="H7" s="265">
        <f>※まずはこのシートに入力※基本データ!D4</f>
        <v>0</v>
      </c>
      <c r="I7" s="265"/>
      <c r="J7" s="265"/>
      <c r="K7" s="265"/>
      <c r="L7" s="265"/>
      <c r="M7" s="265"/>
      <c r="N7" s="265"/>
      <c r="O7" s="265"/>
      <c r="P7" s="35"/>
      <c r="R7" s="64" t="s">
        <v>197</v>
      </c>
      <c r="S7" s="61" t="s">
        <v>199</v>
      </c>
      <c r="T7" s="60" t="s">
        <v>201</v>
      </c>
      <c r="U7" s="65"/>
    </row>
    <row r="8" spans="1:21" ht="22.5" customHeight="1" x14ac:dyDescent="0.15">
      <c r="A8" s="35"/>
      <c r="B8" s="35"/>
      <c r="C8" s="35"/>
      <c r="D8" s="35"/>
      <c r="E8" s="35"/>
      <c r="F8" s="35"/>
      <c r="G8" s="105" t="s">
        <v>45</v>
      </c>
      <c r="H8" s="266">
        <f>※まずはこのシートに入力※基本データ!D5</f>
        <v>0</v>
      </c>
      <c r="I8" s="266"/>
      <c r="J8" s="266"/>
      <c r="K8" s="266"/>
      <c r="L8" s="266"/>
      <c r="M8" s="266"/>
      <c r="N8" s="266"/>
      <c r="O8" s="266"/>
      <c r="P8" s="35"/>
      <c r="R8" s="64" t="s">
        <v>198</v>
      </c>
      <c r="S8" s="63" t="s">
        <v>200</v>
      </c>
      <c r="T8" s="66" t="s">
        <v>202</v>
      </c>
      <c r="U8" s="65"/>
    </row>
    <row r="9" spans="1:21" ht="22.5" customHeight="1" thickBot="1" x14ac:dyDescent="0.2">
      <c r="A9" s="35"/>
      <c r="B9" s="35"/>
      <c r="C9" s="35"/>
      <c r="D9" s="35"/>
      <c r="E9" s="35"/>
      <c r="F9" s="35"/>
      <c r="G9" s="105" t="s">
        <v>7</v>
      </c>
      <c r="H9" s="267">
        <f>※まずはこのシートに入力※基本データ!E6</f>
        <v>0</v>
      </c>
      <c r="I9" s="267"/>
      <c r="J9" s="267"/>
      <c r="K9" s="270">
        <f>※まずはこのシートに入力※基本データ!H6</f>
        <v>0</v>
      </c>
      <c r="L9" s="270"/>
      <c r="M9" s="270"/>
      <c r="N9" s="270"/>
      <c r="O9" s="270"/>
      <c r="P9" s="35"/>
      <c r="R9" s="67"/>
      <c r="S9" s="65"/>
      <c r="T9" s="62" t="s">
        <v>203</v>
      </c>
      <c r="U9" s="65"/>
    </row>
    <row r="10" spans="1:21" ht="26.65" customHeight="1" x14ac:dyDescent="0.15">
      <c r="A10" s="35"/>
      <c r="B10" s="35"/>
      <c r="C10" s="35"/>
      <c r="D10" s="35"/>
      <c r="E10" s="35"/>
      <c r="F10" s="35"/>
      <c r="G10" s="384" t="s">
        <v>58</v>
      </c>
      <c r="H10" s="385"/>
      <c r="I10" s="385"/>
      <c r="J10" s="385"/>
      <c r="K10" s="385"/>
      <c r="L10" s="385"/>
      <c r="M10" s="385"/>
      <c r="N10" s="385"/>
      <c r="O10" s="385"/>
      <c r="P10" s="35"/>
      <c r="R10" s="344" t="s">
        <v>204</v>
      </c>
      <c r="S10" s="65"/>
      <c r="T10" s="60" t="s">
        <v>201</v>
      </c>
      <c r="U10" s="65"/>
    </row>
    <row r="11" spans="1:21" ht="16.899999999999999" customHeight="1" x14ac:dyDescent="0.15">
      <c r="A11" s="35"/>
      <c r="B11" s="35"/>
      <c r="C11" s="35"/>
      <c r="D11" s="35"/>
      <c r="E11" s="35"/>
      <c r="F11" s="35"/>
      <c r="G11" s="106"/>
      <c r="H11" s="107"/>
      <c r="I11" s="107"/>
      <c r="J11" s="107"/>
      <c r="K11" s="107"/>
      <c r="L11" s="107"/>
      <c r="M11" s="107"/>
      <c r="N11" s="107"/>
      <c r="O11" s="107"/>
      <c r="P11" s="35"/>
      <c r="R11" s="383"/>
      <c r="S11" s="65"/>
      <c r="T11" s="66" t="s">
        <v>205</v>
      </c>
      <c r="U11" s="65"/>
    </row>
    <row r="12" spans="1:21" ht="28.15" customHeight="1" thickBot="1" x14ac:dyDescent="0.2">
      <c r="A12" s="386" t="s">
        <v>59</v>
      </c>
      <c r="B12" s="386"/>
      <c r="C12" s="386"/>
      <c r="D12" s="386"/>
      <c r="E12" s="386"/>
      <c r="F12" s="386"/>
      <c r="G12" s="386"/>
      <c r="H12" s="386"/>
      <c r="I12" s="386"/>
      <c r="J12" s="386"/>
      <c r="K12" s="386"/>
      <c r="L12" s="386"/>
      <c r="M12" s="386"/>
      <c r="N12" s="386"/>
      <c r="O12" s="386"/>
      <c r="P12" s="386"/>
      <c r="Q12" s="55"/>
      <c r="R12" s="345"/>
      <c r="S12" s="65"/>
      <c r="T12" s="62" t="s">
        <v>206</v>
      </c>
      <c r="U12" s="68"/>
    </row>
    <row r="13" spans="1:21" ht="21.4" customHeight="1" x14ac:dyDescent="0.15">
      <c r="A13" s="35"/>
      <c r="B13" s="108"/>
      <c r="C13" s="35"/>
      <c r="D13" s="35"/>
      <c r="E13" s="35"/>
      <c r="F13" s="35"/>
      <c r="G13" s="35"/>
      <c r="H13" s="35"/>
      <c r="I13" s="35"/>
      <c r="J13" s="35"/>
      <c r="K13" s="35"/>
      <c r="L13" s="35"/>
      <c r="M13" s="35"/>
      <c r="N13" s="35"/>
      <c r="O13" s="35"/>
      <c r="P13" s="35"/>
      <c r="R13" s="344" t="s">
        <v>207</v>
      </c>
      <c r="S13" s="346"/>
      <c r="T13" s="60" t="s">
        <v>208</v>
      </c>
      <c r="U13" s="348"/>
    </row>
    <row r="14" spans="1:21" ht="46.5" customHeight="1" thickBot="1" x14ac:dyDescent="0.2">
      <c r="A14" s="35"/>
      <c r="B14" s="250" t="s">
        <v>168</v>
      </c>
      <c r="C14" s="250"/>
      <c r="D14" s="250"/>
      <c r="E14" s="250"/>
      <c r="F14" s="250"/>
      <c r="G14" s="250"/>
      <c r="H14" s="250"/>
      <c r="I14" s="250"/>
      <c r="J14" s="250"/>
      <c r="K14" s="250"/>
      <c r="L14" s="250"/>
      <c r="M14" s="250"/>
      <c r="N14" s="250"/>
      <c r="O14" s="250"/>
      <c r="P14" s="35"/>
      <c r="R14" s="345"/>
      <c r="S14" s="347"/>
      <c r="T14" s="62" t="s">
        <v>209</v>
      </c>
      <c r="U14" s="349"/>
    </row>
    <row r="15" spans="1:21" ht="25.9" customHeight="1" thickBot="1" x14ac:dyDescent="0.2">
      <c r="A15" s="35"/>
      <c r="B15" s="70"/>
      <c r="C15" s="70"/>
      <c r="D15" s="70"/>
      <c r="E15" s="70"/>
      <c r="F15" s="70"/>
      <c r="G15" s="70"/>
      <c r="H15" s="70"/>
      <c r="I15" s="70"/>
      <c r="J15" s="70"/>
      <c r="K15" s="70"/>
      <c r="L15" s="70"/>
      <c r="M15" s="70"/>
      <c r="N15" s="70"/>
      <c r="O15" s="70"/>
      <c r="P15" s="35"/>
      <c r="R15" s="373"/>
      <c r="S15" s="374"/>
      <c r="T15" s="374"/>
      <c r="U15" s="374"/>
    </row>
    <row r="16" spans="1:21" ht="39.950000000000003" customHeight="1" x14ac:dyDescent="0.15">
      <c r="A16" s="35"/>
      <c r="B16" s="258" t="s">
        <v>160</v>
      </c>
      <c r="C16" s="259"/>
      <c r="D16" s="364"/>
      <c r="E16" s="364"/>
      <c r="F16" s="364"/>
      <c r="G16" s="364"/>
      <c r="H16" s="364"/>
      <c r="I16" s="364"/>
      <c r="J16" s="364"/>
      <c r="K16" s="364"/>
      <c r="L16" s="364"/>
      <c r="M16" s="364"/>
      <c r="N16" s="364"/>
      <c r="O16" s="365"/>
      <c r="P16" s="35"/>
      <c r="R16" s="375"/>
      <c r="S16" s="375"/>
      <c r="T16" s="375"/>
      <c r="U16" s="375"/>
    </row>
    <row r="17" spans="1:21" ht="39.950000000000003" customHeight="1" x14ac:dyDescent="0.15">
      <c r="A17" s="35"/>
      <c r="B17" s="260" t="s">
        <v>161</v>
      </c>
      <c r="C17" s="261"/>
      <c r="D17" s="268">
        <f>※まずはこのシートに入力※基本データ!D12</f>
        <v>0</v>
      </c>
      <c r="E17" s="268"/>
      <c r="F17" s="268"/>
      <c r="G17" s="268"/>
      <c r="H17" s="268"/>
      <c r="I17" s="268"/>
      <c r="J17" s="268"/>
      <c r="K17" s="268"/>
      <c r="L17" s="268"/>
      <c r="M17" s="268"/>
      <c r="N17" s="268"/>
      <c r="O17" s="269"/>
      <c r="P17" s="35"/>
      <c r="R17" s="375"/>
      <c r="S17" s="375"/>
      <c r="T17" s="375"/>
      <c r="U17" s="375"/>
    </row>
    <row r="18" spans="1:21" ht="39.950000000000003" customHeight="1" x14ac:dyDescent="0.15">
      <c r="A18" s="35"/>
      <c r="B18" s="260" t="s">
        <v>162</v>
      </c>
      <c r="C18" s="261"/>
      <c r="D18" s="274" t="s">
        <v>183</v>
      </c>
      <c r="E18" s="274"/>
      <c r="F18" s="274"/>
      <c r="G18" s="274"/>
      <c r="H18" s="274"/>
      <c r="I18" s="274"/>
      <c r="J18" s="274"/>
      <c r="K18" s="274"/>
      <c r="L18" s="274"/>
      <c r="M18" s="274"/>
      <c r="N18" s="274"/>
      <c r="O18" s="275"/>
      <c r="P18" s="35"/>
      <c r="R18" s="375"/>
      <c r="S18" s="375"/>
      <c r="T18" s="375"/>
      <c r="U18" s="375"/>
    </row>
    <row r="19" spans="1:21" ht="25.9" customHeight="1" x14ac:dyDescent="0.15">
      <c r="A19" s="35"/>
      <c r="B19" s="285" t="s">
        <v>163</v>
      </c>
      <c r="C19" s="286"/>
      <c r="D19" s="366">
        <f>※まずはこのシートに入力※基本データ!D13</f>
        <v>0</v>
      </c>
      <c r="E19" s="367"/>
      <c r="F19" s="367"/>
      <c r="G19" s="367"/>
      <c r="H19" s="367"/>
      <c r="I19" s="367"/>
      <c r="J19" s="367"/>
      <c r="K19" s="367"/>
      <c r="L19" s="367"/>
      <c r="M19" s="367"/>
      <c r="N19" s="367"/>
      <c r="O19" s="368"/>
      <c r="P19" s="35"/>
      <c r="R19" s="375"/>
      <c r="S19" s="375"/>
      <c r="T19" s="375"/>
      <c r="U19" s="375"/>
    </row>
    <row r="20" spans="1:21" ht="26.65" customHeight="1" x14ac:dyDescent="0.15">
      <c r="A20" s="35"/>
      <c r="B20" s="287"/>
      <c r="C20" s="288"/>
      <c r="D20" s="358"/>
      <c r="E20" s="369"/>
      <c r="F20" s="369"/>
      <c r="G20" s="369"/>
      <c r="H20" s="369"/>
      <c r="I20" s="369"/>
      <c r="J20" s="369"/>
      <c r="K20" s="369"/>
      <c r="L20" s="369"/>
      <c r="M20" s="369"/>
      <c r="N20" s="369"/>
      <c r="O20" s="370"/>
      <c r="P20" s="35"/>
      <c r="R20" s="375"/>
      <c r="S20" s="375"/>
      <c r="T20" s="375"/>
      <c r="U20" s="375"/>
    </row>
    <row r="21" spans="1:21" ht="22.5" customHeight="1" x14ac:dyDescent="0.15">
      <c r="A21" s="35"/>
      <c r="B21" s="378" t="s">
        <v>164</v>
      </c>
      <c r="C21" s="286"/>
      <c r="D21" s="352" t="str">
        <f>※まずはこのシートに入力※基本データ!D14</f>
        <v>令和　　年　　月　　日～　　月　　日（　　日間）</v>
      </c>
      <c r="E21" s="353"/>
      <c r="F21" s="353"/>
      <c r="G21" s="353"/>
      <c r="H21" s="353"/>
      <c r="I21" s="353"/>
      <c r="J21" s="353"/>
      <c r="K21" s="353"/>
      <c r="L21" s="353"/>
      <c r="M21" s="353"/>
      <c r="N21" s="353"/>
      <c r="O21" s="354"/>
      <c r="P21" s="35"/>
      <c r="R21" s="69"/>
    </row>
    <row r="22" spans="1:21" ht="25.5" customHeight="1" x14ac:dyDescent="0.15">
      <c r="A22" s="35"/>
      <c r="B22" s="287"/>
      <c r="C22" s="288"/>
      <c r="D22" s="355"/>
      <c r="E22" s="356"/>
      <c r="F22" s="356"/>
      <c r="G22" s="356"/>
      <c r="H22" s="356"/>
      <c r="I22" s="356"/>
      <c r="J22" s="356"/>
      <c r="K22" s="356"/>
      <c r="L22" s="356"/>
      <c r="M22" s="356"/>
      <c r="N22" s="356"/>
      <c r="O22" s="357"/>
      <c r="P22" s="35"/>
    </row>
    <row r="23" spans="1:21" ht="65.45" customHeight="1" x14ac:dyDescent="0.15">
      <c r="A23" s="35"/>
      <c r="B23" s="376" t="s">
        <v>165</v>
      </c>
      <c r="C23" s="377"/>
      <c r="D23" s="361" t="s">
        <v>438</v>
      </c>
      <c r="E23" s="362"/>
      <c r="F23" s="362"/>
      <c r="G23" s="362"/>
      <c r="H23" s="362"/>
      <c r="I23" s="362"/>
      <c r="J23" s="362"/>
      <c r="K23" s="362"/>
      <c r="L23" s="362"/>
      <c r="M23" s="362"/>
      <c r="N23" s="362"/>
      <c r="O23" s="363"/>
      <c r="P23" s="35"/>
    </row>
    <row r="24" spans="1:21" ht="68.650000000000006" customHeight="1" x14ac:dyDescent="0.15">
      <c r="A24" s="35"/>
      <c r="B24" s="287" t="s">
        <v>166</v>
      </c>
      <c r="C24" s="288"/>
      <c r="D24" s="358" t="s">
        <v>492</v>
      </c>
      <c r="E24" s="359"/>
      <c r="F24" s="359"/>
      <c r="G24" s="359"/>
      <c r="H24" s="359"/>
      <c r="I24" s="359"/>
      <c r="J24" s="359"/>
      <c r="K24" s="359"/>
      <c r="L24" s="359"/>
      <c r="M24" s="359"/>
      <c r="N24" s="359"/>
      <c r="O24" s="360"/>
      <c r="P24" s="35"/>
    </row>
    <row r="25" spans="1:21" ht="17.45" customHeight="1" x14ac:dyDescent="0.15">
      <c r="A25" s="35"/>
      <c r="B25" s="285" t="s">
        <v>167</v>
      </c>
      <c r="C25" s="286"/>
      <c r="D25" s="191" t="s">
        <v>440</v>
      </c>
      <c r="E25" s="121"/>
      <c r="F25" s="121"/>
      <c r="G25" s="121"/>
      <c r="H25" s="121"/>
      <c r="I25" s="121"/>
      <c r="J25" s="121"/>
      <c r="K25" s="121"/>
      <c r="L25" s="121"/>
      <c r="M25" s="121"/>
      <c r="N25" s="121"/>
      <c r="O25" s="193"/>
      <c r="P25" s="35"/>
    </row>
    <row r="26" spans="1:21" ht="82.5" customHeight="1" thickBot="1" x14ac:dyDescent="0.2">
      <c r="A26" s="35"/>
      <c r="B26" s="371"/>
      <c r="C26" s="372"/>
      <c r="D26" s="350">
        <f>※まずはこのシートに入力※基本データ!D15</f>
        <v>0</v>
      </c>
      <c r="E26" s="350"/>
      <c r="F26" s="350"/>
      <c r="G26" s="350"/>
      <c r="H26" s="350"/>
      <c r="I26" s="350"/>
      <c r="J26" s="350"/>
      <c r="K26" s="350"/>
      <c r="L26" s="350"/>
      <c r="M26" s="350"/>
      <c r="N26" s="350"/>
      <c r="O26" s="351"/>
      <c r="P26" s="35"/>
    </row>
  </sheetData>
  <mergeCells count="33">
    <mergeCell ref="K9:O9"/>
    <mergeCell ref="B14:O14"/>
    <mergeCell ref="B21:C22"/>
    <mergeCell ref="R3:R4"/>
    <mergeCell ref="S3:T3"/>
    <mergeCell ref="R5:R6"/>
    <mergeCell ref="S5:S6"/>
    <mergeCell ref="R10:R12"/>
    <mergeCell ref="B17:C17"/>
    <mergeCell ref="D17:O17"/>
    <mergeCell ref="B4:E4"/>
    <mergeCell ref="H7:O7"/>
    <mergeCell ref="H8:O8"/>
    <mergeCell ref="G10:O10"/>
    <mergeCell ref="A12:P12"/>
    <mergeCell ref="H9:J9"/>
    <mergeCell ref="B16:C16"/>
    <mergeCell ref="B25:C26"/>
    <mergeCell ref="R15:U20"/>
    <mergeCell ref="B24:C24"/>
    <mergeCell ref="B23:C23"/>
    <mergeCell ref="B18:C18"/>
    <mergeCell ref="B19:C20"/>
    <mergeCell ref="R13:R14"/>
    <mergeCell ref="S13:S14"/>
    <mergeCell ref="U13:U14"/>
    <mergeCell ref="D26:O26"/>
    <mergeCell ref="D21:O22"/>
    <mergeCell ref="D24:O24"/>
    <mergeCell ref="D23:O23"/>
    <mergeCell ref="D18:O18"/>
    <mergeCell ref="D16:O16"/>
    <mergeCell ref="D19:O20"/>
  </mergeCells>
  <phoneticPr fontId="1"/>
  <pageMargins left="0.7" right="0.7" top="0.75" bottom="0.75" header="0.3" footer="0.3"/>
  <pageSetup paperSize="9" scale="79" orientation="portrait" r:id="rId1"/>
  <rowBreaks count="1" manualBreakCount="1">
    <brk id="26"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E48"/>
  <sheetViews>
    <sheetView view="pageBreakPreview" topLeftCell="A13" zoomScale="115" zoomScaleNormal="70" zoomScaleSheetLayoutView="115" workbookViewId="0">
      <selection activeCell="B9" sqref="B9:D9"/>
    </sheetView>
  </sheetViews>
  <sheetFormatPr defaultColWidth="8.75" defaultRowHeight="13.5" x14ac:dyDescent="0.15"/>
  <cols>
    <col min="1" max="1" width="4.25" style="35" customWidth="1"/>
    <col min="2" max="3" width="28.25" style="35" customWidth="1"/>
    <col min="4" max="4" width="30.25" style="35" customWidth="1"/>
    <col min="5" max="5" width="2.375" style="35" customWidth="1"/>
    <col min="6" max="16384" width="8.75" style="35"/>
  </cols>
  <sheetData>
    <row r="1" spans="1:5" ht="36" customHeight="1" x14ac:dyDescent="0.15">
      <c r="A1" s="387" t="s">
        <v>358</v>
      </c>
      <c r="B1" s="387"/>
      <c r="C1" s="387"/>
      <c r="D1" s="387"/>
    </row>
    <row r="2" spans="1:5" x14ac:dyDescent="0.15">
      <c r="A2" s="407" t="s">
        <v>289</v>
      </c>
      <c r="B2" s="407"/>
      <c r="C2" s="407"/>
      <c r="D2" s="407"/>
      <c r="E2" s="407"/>
    </row>
    <row r="3" spans="1:5" ht="9.4" customHeight="1" thickBot="1" x14ac:dyDescent="0.2">
      <c r="A3" s="89"/>
      <c r="B3" s="89"/>
      <c r="C3" s="89"/>
      <c r="D3" s="89"/>
      <c r="E3" s="89"/>
    </row>
    <row r="4" spans="1:5" ht="14.25" thickBot="1" x14ac:dyDescent="0.2">
      <c r="B4" s="90" t="s">
        <v>290</v>
      </c>
      <c r="C4" s="91" t="s">
        <v>291</v>
      </c>
      <c r="D4" s="91" t="s">
        <v>292</v>
      </c>
    </row>
    <row r="5" spans="1:5" ht="24.75" thickBot="1" x14ac:dyDescent="0.2">
      <c r="B5" s="92" t="s">
        <v>293</v>
      </c>
      <c r="C5" s="93" t="s">
        <v>294</v>
      </c>
      <c r="D5" s="94" t="s">
        <v>295</v>
      </c>
    </row>
    <row r="6" spans="1:5" ht="14.25" thickBot="1" x14ac:dyDescent="0.2">
      <c r="B6" s="389" t="s">
        <v>296</v>
      </c>
      <c r="C6" s="93" t="s">
        <v>297</v>
      </c>
      <c r="D6" s="94" t="s">
        <v>298</v>
      </c>
    </row>
    <row r="7" spans="1:5" ht="14.25" thickBot="1" x14ac:dyDescent="0.2">
      <c r="B7" s="390"/>
      <c r="C7" s="391" t="s">
        <v>299</v>
      </c>
      <c r="D7" s="392"/>
    </row>
    <row r="8" spans="1:5" ht="14.25" thickBot="1" x14ac:dyDescent="0.2">
      <c r="B8" s="92" t="s">
        <v>300</v>
      </c>
      <c r="C8" s="393" t="s">
        <v>301</v>
      </c>
      <c r="D8" s="394"/>
    </row>
    <row r="9" spans="1:5" x14ac:dyDescent="0.15">
      <c r="B9" s="395" t="s">
        <v>302</v>
      </c>
      <c r="C9" s="396"/>
      <c r="D9" s="397"/>
    </row>
    <row r="10" spans="1:5" ht="26.1" customHeight="1" x14ac:dyDescent="0.15">
      <c r="B10" s="398" t="s">
        <v>490</v>
      </c>
      <c r="C10" s="399"/>
      <c r="D10" s="400"/>
    </row>
    <row r="11" spans="1:5" ht="38.65" customHeight="1" x14ac:dyDescent="0.15">
      <c r="B11" s="398" t="s">
        <v>316</v>
      </c>
      <c r="C11" s="399"/>
      <c r="D11" s="400"/>
    </row>
    <row r="12" spans="1:5" ht="25.15" customHeight="1" thickBot="1" x14ac:dyDescent="0.2">
      <c r="B12" s="401" t="s">
        <v>317</v>
      </c>
      <c r="C12" s="402"/>
      <c r="D12" s="403"/>
    </row>
    <row r="13" spans="1:5" ht="10.15" customHeight="1" x14ac:dyDescent="0.15">
      <c r="B13" s="95"/>
      <c r="C13" s="95"/>
      <c r="D13" s="95"/>
    </row>
    <row r="14" spans="1:5" x14ac:dyDescent="0.15">
      <c r="A14" s="407" t="s">
        <v>303</v>
      </c>
      <c r="B14" s="407"/>
      <c r="C14" s="407"/>
      <c r="D14" s="407"/>
      <c r="E14" s="407"/>
    </row>
    <row r="15" spans="1:5" ht="9.4" customHeight="1" x14ac:dyDescent="0.15">
      <c r="B15" s="96"/>
    </row>
    <row r="16" spans="1:5" x14ac:dyDescent="0.15">
      <c r="B16" s="97" t="s">
        <v>304</v>
      </c>
    </row>
    <row r="17" spans="2:4" x14ac:dyDescent="0.15">
      <c r="B17" s="388" t="s">
        <v>322</v>
      </c>
      <c r="C17" s="388"/>
      <c r="D17" s="388"/>
    </row>
    <row r="18" spans="2:4" x14ac:dyDescent="0.15">
      <c r="B18" s="388" t="s">
        <v>323</v>
      </c>
      <c r="C18" s="388"/>
      <c r="D18" s="388"/>
    </row>
    <row r="19" spans="2:4" x14ac:dyDescent="0.15">
      <c r="B19" s="388" t="s">
        <v>324</v>
      </c>
      <c r="C19" s="388"/>
      <c r="D19" s="388"/>
    </row>
    <row r="20" spans="2:4" x14ac:dyDescent="0.15">
      <c r="B20" s="388" t="s">
        <v>325</v>
      </c>
      <c r="C20" s="388"/>
      <c r="D20" s="388"/>
    </row>
    <row r="21" spans="2:4" x14ac:dyDescent="0.15">
      <c r="B21" s="388" t="s">
        <v>326</v>
      </c>
      <c r="C21" s="388"/>
      <c r="D21" s="388"/>
    </row>
    <row r="22" spans="2:4" x14ac:dyDescent="0.15">
      <c r="B22" s="97" t="s">
        <v>305</v>
      </c>
    </row>
    <row r="23" spans="2:4" x14ac:dyDescent="0.15">
      <c r="B23" s="388" t="s">
        <v>327</v>
      </c>
      <c r="C23" s="388"/>
      <c r="D23" s="388"/>
    </row>
    <row r="24" spans="2:4" x14ac:dyDescent="0.15">
      <c r="B24" s="388" t="s">
        <v>328</v>
      </c>
      <c r="C24" s="388"/>
      <c r="D24" s="388"/>
    </row>
    <row r="25" spans="2:4" ht="10.15" customHeight="1" x14ac:dyDescent="0.15">
      <c r="B25" s="98"/>
      <c r="C25" s="98"/>
      <c r="D25" s="98"/>
    </row>
    <row r="26" spans="2:4" x14ac:dyDescent="0.15">
      <c r="B26" s="404" t="s">
        <v>306</v>
      </c>
      <c r="C26" s="404"/>
      <c r="D26" s="404"/>
    </row>
    <row r="27" spans="2:4" x14ac:dyDescent="0.15">
      <c r="B27" s="405" t="s">
        <v>307</v>
      </c>
      <c r="C27" s="405"/>
      <c r="D27" s="405"/>
    </row>
    <row r="28" spans="2:4" x14ac:dyDescent="0.15">
      <c r="B28" s="405" t="s">
        <v>308</v>
      </c>
      <c r="C28" s="405"/>
      <c r="D28" s="405"/>
    </row>
    <row r="29" spans="2:4" x14ac:dyDescent="0.15">
      <c r="B29" s="405" t="s">
        <v>309</v>
      </c>
      <c r="C29" s="405"/>
      <c r="D29" s="405"/>
    </row>
    <row r="30" spans="2:4" x14ac:dyDescent="0.15">
      <c r="B30" s="405" t="s">
        <v>318</v>
      </c>
      <c r="C30" s="405"/>
      <c r="D30" s="405"/>
    </row>
    <row r="31" spans="2:4" x14ac:dyDescent="0.15">
      <c r="B31" s="405" t="s">
        <v>310</v>
      </c>
      <c r="C31" s="405"/>
      <c r="D31" s="405"/>
    </row>
    <row r="32" spans="2:4" ht="9.4" customHeight="1" x14ac:dyDescent="0.15">
      <c r="B32" s="99"/>
      <c r="C32" s="99"/>
      <c r="D32" s="99"/>
    </row>
    <row r="33" spans="1:5" x14ac:dyDescent="0.15">
      <c r="A33" s="407" t="s">
        <v>311</v>
      </c>
      <c r="B33" s="407"/>
      <c r="C33" s="407"/>
      <c r="D33" s="407"/>
      <c r="E33" s="407"/>
    </row>
    <row r="34" spans="1:5" ht="7.5" customHeight="1" x14ac:dyDescent="0.15">
      <c r="B34" s="96"/>
    </row>
    <row r="35" spans="1:5" ht="37.5" customHeight="1" x14ac:dyDescent="0.15">
      <c r="A35" s="100">
        <v>1</v>
      </c>
      <c r="B35" s="406" t="s">
        <v>329</v>
      </c>
      <c r="C35" s="406"/>
      <c r="D35" s="406"/>
    </row>
    <row r="36" spans="1:5" x14ac:dyDescent="0.15">
      <c r="A36" s="100">
        <v>2</v>
      </c>
      <c r="B36" s="405" t="s">
        <v>330</v>
      </c>
      <c r="C36" s="405"/>
      <c r="D36" s="405"/>
    </row>
    <row r="37" spans="1:5" ht="41.65" customHeight="1" x14ac:dyDescent="0.15">
      <c r="A37" s="100">
        <v>3</v>
      </c>
      <c r="B37" s="406" t="s">
        <v>331</v>
      </c>
      <c r="C37" s="406"/>
      <c r="D37" s="406"/>
    </row>
    <row r="38" spans="1:5" ht="36" customHeight="1" x14ac:dyDescent="0.15">
      <c r="A38" s="100">
        <v>4</v>
      </c>
      <c r="B38" s="406" t="s">
        <v>332</v>
      </c>
      <c r="C38" s="406"/>
      <c r="D38" s="406"/>
    </row>
    <row r="39" spans="1:5" ht="25.15" customHeight="1" x14ac:dyDescent="0.15">
      <c r="A39" s="100">
        <v>5</v>
      </c>
      <c r="B39" s="406" t="s">
        <v>333</v>
      </c>
      <c r="C39" s="406"/>
      <c r="D39" s="406"/>
    </row>
    <row r="40" spans="1:5" ht="22.9" customHeight="1" x14ac:dyDescent="0.15">
      <c r="A40" s="100">
        <v>6</v>
      </c>
      <c r="B40" s="406" t="s">
        <v>334</v>
      </c>
      <c r="C40" s="406"/>
      <c r="D40" s="406"/>
    </row>
    <row r="41" spans="1:5" x14ac:dyDescent="0.15">
      <c r="A41" s="100">
        <v>7</v>
      </c>
      <c r="B41" s="405" t="s">
        <v>335</v>
      </c>
      <c r="C41" s="405"/>
      <c r="D41" s="405"/>
    </row>
    <row r="42" spans="1:5" x14ac:dyDescent="0.15">
      <c r="B42" s="80"/>
    </row>
    <row r="43" spans="1:5" x14ac:dyDescent="0.15">
      <c r="B43" s="405" t="s">
        <v>312</v>
      </c>
      <c r="C43" s="405"/>
      <c r="D43" s="405"/>
    </row>
    <row r="44" spans="1:5" ht="24" customHeight="1" x14ac:dyDescent="0.15">
      <c r="B44" s="101" t="s">
        <v>320</v>
      </c>
      <c r="C44" s="408" t="s">
        <v>319</v>
      </c>
      <c r="D44" s="408"/>
    </row>
    <row r="45" spans="1:5" ht="38.65" customHeight="1" x14ac:dyDescent="0.15">
      <c r="B45" s="102" t="s">
        <v>321</v>
      </c>
      <c r="C45" s="408" t="s">
        <v>313</v>
      </c>
      <c r="D45" s="408"/>
    </row>
    <row r="46" spans="1:5" x14ac:dyDescent="0.15">
      <c r="B46" s="103"/>
    </row>
    <row r="47" spans="1:5" x14ac:dyDescent="0.15">
      <c r="A47" s="407" t="s">
        <v>314</v>
      </c>
      <c r="B47" s="407"/>
      <c r="C47" s="407"/>
      <c r="D47" s="407"/>
      <c r="E47" s="407"/>
    </row>
    <row r="48" spans="1:5" ht="37.5" customHeight="1" x14ac:dyDescent="0.15">
      <c r="B48" s="406" t="s">
        <v>315</v>
      </c>
      <c r="C48" s="406"/>
      <c r="D48" s="406"/>
    </row>
  </sheetData>
  <mergeCells count="36">
    <mergeCell ref="B48:D48"/>
    <mergeCell ref="A2:E2"/>
    <mergeCell ref="A14:E14"/>
    <mergeCell ref="A33:E33"/>
    <mergeCell ref="A47:E47"/>
    <mergeCell ref="B41:D41"/>
    <mergeCell ref="B43:D43"/>
    <mergeCell ref="C44:D44"/>
    <mergeCell ref="C45:D45"/>
    <mergeCell ref="B35:D35"/>
    <mergeCell ref="B36:D36"/>
    <mergeCell ref="B37:D37"/>
    <mergeCell ref="B38:D38"/>
    <mergeCell ref="B39:D39"/>
    <mergeCell ref="B40:D40"/>
    <mergeCell ref="B23:D23"/>
    <mergeCell ref="B26:D26"/>
    <mergeCell ref="B27:D27"/>
    <mergeCell ref="B28:D28"/>
    <mergeCell ref="B31:D31"/>
    <mergeCell ref="B30:D30"/>
    <mergeCell ref="B29:D29"/>
    <mergeCell ref="A1:D1"/>
    <mergeCell ref="B17:D17"/>
    <mergeCell ref="B18:D18"/>
    <mergeCell ref="B19:D19"/>
    <mergeCell ref="B24:D24"/>
    <mergeCell ref="B20:D20"/>
    <mergeCell ref="B21:D21"/>
    <mergeCell ref="B6:B7"/>
    <mergeCell ref="C7:D7"/>
    <mergeCell ref="C8:D8"/>
    <mergeCell ref="B9:D9"/>
    <mergeCell ref="B10:D10"/>
    <mergeCell ref="B11:D11"/>
    <mergeCell ref="B12:D12"/>
  </mergeCells>
  <phoneticPr fontId="1"/>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概要</vt:lpstr>
      <vt:lpstr>※まずはこのシートに入力※基本データ</vt:lpstr>
      <vt:lpstr>①-1支援要望書</vt:lpstr>
      <vt:lpstr>①-2確認書</vt:lpstr>
      <vt:lpstr>②支援申込書</vt:lpstr>
      <vt:lpstr>③開催調査票</vt:lpstr>
      <vt:lpstr>TCVB補助金制度→</vt:lpstr>
      <vt:lpstr>④補助金（TCVB)</vt:lpstr>
      <vt:lpstr>香川県補助金制度→</vt:lpstr>
      <vt:lpstr>⑤-1補助金（香川県）国内</vt:lpstr>
      <vt:lpstr>⑤-2補助金（香川県）国際会議</vt:lpstr>
      <vt:lpstr>⑥収支予算書</vt:lpstr>
      <vt:lpstr>⑦参加者数【TCVB】</vt:lpstr>
      <vt:lpstr>（⑦参加者数【県様式】 ）</vt:lpstr>
      <vt:lpstr>⑧国別参加者数【TCVB】</vt:lpstr>
      <vt:lpstr>（⑧国別参加者数【県様式】）</vt:lpstr>
      <vt:lpstr>⑨賛助会員利用予定</vt:lpstr>
      <vt:lpstr>★変更申請書（香川県）</vt:lpstr>
      <vt:lpstr>☆変更申請書（TCVB)</vt:lpstr>
      <vt:lpstr>☆中止(廃止)届出書（香川県)</vt:lpstr>
      <vt:lpstr>☆中止(廃止)申請書（TCVB)</vt:lpstr>
      <vt:lpstr>'（⑦参加者数【県様式】 ）'!Print_Area</vt:lpstr>
      <vt:lpstr>'（⑧国別参加者数【県様式】）'!Print_Area</vt:lpstr>
      <vt:lpstr>'☆中止(廃止)申請書（TCVB)'!Print_Area</vt:lpstr>
      <vt:lpstr>'☆中止(廃止)届出書（香川県)'!Print_Area</vt:lpstr>
      <vt:lpstr>'☆変更申請書（TCVB)'!Print_Area</vt:lpstr>
      <vt:lpstr>'★変更申請書（香川県）'!Print_Area</vt:lpstr>
      <vt:lpstr>※まずはこのシートに入力※基本データ!Print_Area</vt:lpstr>
      <vt:lpstr>'①-1支援要望書'!Print_Area</vt:lpstr>
      <vt:lpstr>'①-2確認書'!Print_Area</vt:lpstr>
      <vt:lpstr>②支援申込書!Print_Area</vt:lpstr>
      <vt:lpstr>③開催調査票!Print_Area</vt:lpstr>
      <vt:lpstr>'④補助金（TCVB)'!Print_Area</vt:lpstr>
      <vt:lpstr>'⑤-1補助金（香川県）国内'!Print_Area</vt:lpstr>
      <vt:lpstr>'⑤-2補助金（香川県）国際会議'!Print_Area</vt:lpstr>
      <vt:lpstr>⑥収支予算書!Print_Area</vt:lpstr>
      <vt:lpstr>⑦参加者数【TCVB】!Print_Area</vt:lpstr>
      <vt:lpstr>⑧国別参加者数【TCVB】!Print_Area</vt:lpstr>
      <vt:lpstr>⑨賛助会員利用予定!Print_Area</vt:lpstr>
      <vt:lpstr>TCVB補助金制度→!Print_Area</vt:lpstr>
      <vt:lpstr>概要!Print_Area</vt:lpstr>
      <vt:lpstr>香川県補助金制度→!Print_Area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SG10510のC20-1234</dc:creator>
  <cp:lastModifiedBy>八木 尚子</cp:lastModifiedBy>
  <cp:lastPrinted>2024-03-21T05:38:44Z</cp:lastPrinted>
  <dcterms:created xsi:type="dcterms:W3CDTF">2020-08-25T00:52:28Z</dcterms:created>
  <dcterms:modified xsi:type="dcterms:W3CDTF">2024-08-15T00:36:32Z</dcterms:modified>
</cp:coreProperties>
</file>